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395" windowHeight="5070" tabRatio="872" activeTab="0"/>
  </bookViews>
  <sheets>
    <sheet name="大葉96年度學生事務與輔導補助款暨學校配合款使用情形統計" sheetId="1" r:id="rId1"/>
  </sheets>
  <definedNames>
    <definedName name="_xlnm.Print_Area" localSheetId="0">'大葉96年度學生事務與輔導補助款暨學校配合款使用情形統計'!$A$1:$L$51</definedName>
    <definedName name="_xlnm.Print_Titles" localSheetId="0">'大葉96年度學生事務與輔導補助款暨學校配合款使用情形統計'!$1:$4</definedName>
  </definedNames>
  <calcPr fullCalcOnLoad="1"/>
</workbook>
</file>

<file path=xl/sharedStrings.xml><?xml version="1.0" encoding="utf-8"?>
<sst xmlns="http://schemas.openxmlformats.org/spreadsheetml/2006/main" count="77" uniqueCount="64">
  <si>
    <t>編號</t>
  </si>
  <si>
    <t>工作項目</t>
  </si>
  <si>
    <t>備註</t>
  </si>
  <si>
    <t>學生班級幹部研習</t>
  </si>
  <si>
    <t>校園安全防護訓練</t>
  </si>
  <si>
    <t>交通（校園）安全教育宣導</t>
  </si>
  <si>
    <t>新鮮人貼心小語手冊</t>
  </si>
  <si>
    <t>購置就業（生涯）輔導相關書刊、性向測驗及套裝軟體</t>
  </si>
  <si>
    <t>品德、生活教育活動</t>
  </si>
  <si>
    <t>學校配合款</t>
  </si>
  <si>
    <t>學生事務與輔導領域</t>
  </si>
  <si>
    <t>報部計畫所列預算</t>
  </si>
  <si>
    <t>實際支出金額</t>
  </si>
  <si>
    <t>學校配合款餘黜額</t>
  </si>
  <si>
    <t>學生事務與輔導補助款餘黜額</t>
  </si>
  <si>
    <t>學生事務與輔導補助款</t>
  </si>
  <si>
    <t>配合款</t>
  </si>
  <si>
    <t>流用比例</t>
  </si>
  <si>
    <t>補助款</t>
  </si>
  <si>
    <t>發揮導師功能</t>
  </si>
  <si>
    <t>導師工作坊</t>
  </si>
  <si>
    <t>新進教師暨教師知能研習</t>
  </si>
  <si>
    <t>導師成長團體</t>
  </si>
  <si>
    <t>強化學生自治功能</t>
  </si>
  <si>
    <t>宿舍自治會幹部研習暨住宿生聯誼活動</t>
  </si>
  <si>
    <t>學生班級社團自治幹部座談</t>
  </si>
  <si>
    <t>加強社團活動、健康休閒活動之推展</t>
  </si>
  <si>
    <t>補助學生自治團體、學生社團辦理或參與校際性、全校性活動</t>
  </si>
  <si>
    <t>辦理「推動校園社團發展方案」</t>
  </si>
  <si>
    <t>其它健康休閒藝文活動</t>
  </si>
  <si>
    <t>輔導書刊、影片及心理測驗</t>
  </si>
  <si>
    <t>輔導義工培訓</t>
  </si>
  <si>
    <t>性別平等教育宣導講座</t>
  </si>
  <si>
    <t>心理衛生週</t>
  </si>
  <si>
    <t>學生成長團體</t>
  </si>
  <si>
    <t>班級輔導系列課程</t>
  </si>
  <si>
    <t>經驗傳承．秘笈傳授~前程規劃座談暨相關活動</t>
  </si>
  <si>
    <t xml:space="preserve">培訓生涯義工(儲備訓練、在職訓練) </t>
  </si>
  <si>
    <t>保證就業-職業生涯管理研習班</t>
  </si>
  <si>
    <t>生涯智慧系列講座~與成功企業家有約、打造職場新人王、追逐夢想 實踐理想</t>
  </si>
  <si>
    <t>導師生涯輔導知能研習</t>
  </si>
  <si>
    <t>學生生涯意向調查</t>
  </si>
  <si>
    <t>生涯諮商輔導團</t>
  </si>
  <si>
    <t>配合教育部專案活動</t>
  </si>
  <si>
    <t>春暉專案相關活動</t>
  </si>
  <si>
    <t>維護學生安全措施</t>
  </si>
  <si>
    <t>急救訓練(CPR、基本救命術)</t>
  </si>
  <si>
    <t>校園安全知能研習營</t>
  </si>
  <si>
    <t>學生校外住宿安全教育與防護</t>
  </si>
  <si>
    <t>宿舍安全教育與輔導</t>
  </si>
  <si>
    <t>其他強化學生事務與輔導功能工作</t>
  </si>
  <si>
    <t>企業參訪</t>
  </si>
  <si>
    <t>新生輔導幹部講習</t>
  </si>
  <si>
    <t>生活教育及品德教育措施</t>
  </si>
  <si>
    <t>職涯諮商與品德教育措施</t>
  </si>
  <si>
    <t>以規定改由學校其
他預算支應</t>
  </si>
  <si>
    <t>金  額  小  計</t>
  </si>
  <si>
    <t>金  額  小  計</t>
  </si>
  <si>
    <t>金  額  小  計</t>
  </si>
  <si>
    <t>金  額  小  計</t>
  </si>
  <si>
    <t>全部工作項目金額總計</t>
  </si>
  <si>
    <t>強化諮商輔導工作</t>
  </si>
  <si>
    <t>強化諮商輔導工作</t>
  </si>
  <si>
    <t xml:space="preserve">承辦人：                   學務主管：                  會計主任：                    校長：               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</si>
</sst>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[$-404]AM/PM\ hh:mm:ss"/>
    <numFmt numFmtId="181" formatCode="[$-F400]h:mm:ss\ AM/PM"/>
  </numFmts>
  <fonts count="11">
    <font>
      <sz val="12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sz val="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0" fontId="8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6" fillId="3" borderId="3" xfId="0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/>
    </xf>
    <xf numFmtId="0" fontId="0" fillId="0" borderId="7" xfId="0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6.5"/>
  <cols>
    <col min="1" max="1" width="5.375" style="2" customWidth="1"/>
    <col min="2" max="2" width="14.375" style="2" customWidth="1"/>
    <col min="4" max="4" width="10.125" style="0" customWidth="1"/>
    <col min="5" max="5" width="11.25390625" style="0" customWidth="1"/>
    <col min="6" max="6" width="10.875" style="0" customWidth="1"/>
    <col min="7" max="7" width="10.625" style="0" customWidth="1"/>
    <col min="8" max="8" width="10.75390625" style="0" customWidth="1"/>
    <col min="9" max="9" width="10.50390625" style="21" customWidth="1"/>
    <col min="10" max="10" width="12.50390625" style="21" customWidth="1"/>
    <col min="11" max="12" width="9.00390625" style="3" customWidth="1"/>
  </cols>
  <sheetData>
    <row r="1" spans="1:13" ht="17.25" thickBot="1">
      <c r="A1" s="51" t="s">
        <v>0</v>
      </c>
      <c r="B1" s="39" t="s">
        <v>10</v>
      </c>
      <c r="C1" s="47" t="s">
        <v>1</v>
      </c>
      <c r="D1" s="49"/>
      <c r="E1" s="47" t="s">
        <v>11</v>
      </c>
      <c r="F1" s="47"/>
      <c r="G1" s="47" t="s">
        <v>12</v>
      </c>
      <c r="H1" s="47"/>
      <c r="I1" s="43" t="s">
        <v>13</v>
      </c>
      <c r="J1" s="43" t="s">
        <v>14</v>
      </c>
      <c r="K1" s="47" t="s">
        <v>2</v>
      </c>
      <c r="L1" s="49"/>
      <c r="M1" s="4"/>
    </row>
    <row r="2" spans="1:13" ht="17.25" thickBot="1">
      <c r="A2" s="52"/>
      <c r="B2" s="40"/>
      <c r="C2" s="49"/>
      <c r="D2" s="49"/>
      <c r="E2" s="47" t="s">
        <v>9</v>
      </c>
      <c r="F2" s="47" t="s">
        <v>15</v>
      </c>
      <c r="G2" s="47" t="s">
        <v>9</v>
      </c>
      <c r="H2" s="47" t="s">
        <v>15</v>
      </c>
      <c r="I2" s="43"/>
      <c r="J2" s="43"/>
      <c r="K2" s="49"/>
      <c r="L2" s="49"/>
      <c r="M2" s="5"/>
    </row>
    <row r="3" spans="1:13" ht="17.25" thickBot="1">
      <c r="A3" s="52"/>
      <c r="B3" s="40"/>
      <c r="C3" s="49"/>
      <c r="D3" s="49"/>
      <c r="E3" s="47"/>
      <c r="F3" s="47"/>
      <c r="G3" s="47"/>
      <c r="H3" s="47"/>
      <c r="I3" s="43"/>
      <c r="J3" s="43"/>
      <c r="K3" s="6" t="s">
        <v>16</v>
      </c>
      <c r="L3" s="6" t="s">
        <v>18</v>
      </c>
      <c r="M3" s="50"/>
    </row>
    <row r="4" spans="1:13" ht="17.25" thickBot="1">
      <c r="A4" s="53"/>
      <c r="B4" s="41"/>
      <c r="C4" s="49"/>
      <c r="D4" s="49"/>
      <c r="E4" s="47"/>
      <c r="F4" s="47"/>
      <c r="G4" s="47"/>
      <c r="H4" s="47"/>
      <c r="I4" s="43"/>
      <c r="J4" s="43"/>
      <c r="K4" s="6" t="s">
        <v>17</v>
      </c>
      <c r="L4" s="6" t="s">
        <v>17</v>
      </c>
      <c r="M4" s="50"/>
    </row>
    <row r="5" spans="1:13" ht="17.25" thickBot="1">
      <c r="A5" s="17">
        <v>1</v>
      </c>
      <c r="B5" s="1" t="s">
        <v>19</v>
      </c>
      <c r="C5" s="36" t="s">
        <v>20</v>
      </c>
      <c r="D5" s="37"/>
      <c r="E5" s="7">
        <v>57400</v>
      </c>
      <c r="F5" s="7">
        <v>17200</v>
      </c>
      <c r="G5" s="8">
        <v>57400</v>
      </c>
      <c r="H5" s="7">
        <v>17200</v>
      </c>
      <c r="I5" s="7">
        <f>E5-G5</f>
        <v>0</v>
      </c>
      <c r="J5" s="7">
        <f>F5-H5</f>
        <v>0</v>
      </c>
      <c r="K5" s="10">
        <v>0</v>
      </c>
      <c r="L5" s="10">
        <v>0</v>
      </c>
      <c r="M5" s="5"/>
    </row>
    <row r="6" spans="1:13" ht="17.25" thickBot="1">
      <c r="A6" s="17">
        <v>2</v>
      </c>
      <c r="B6" s="1" t="s">
        <v>19</v>
      </c>
      <c r="C6" s="36" t="s">
        <v>21</v>
      </c>
      <c r="D6" s="37"/>
      <c r="E6" s="7">
        <v>241500</v>
      </c>
      <c r="F6" s="7">
        <v>63445</v>
      </c>
      <c r="G6" s="11">
        <v>241500</v>
      </c>
      <c r="H6" s="7">
        <v>63445</v>
      </c>
      <c r="I6" s="7">
        <f aca="true" t="shared" si="0" ref="I6:I50">E6-G6</f>
        <v>0</v>
      </c>
      <c r="J6" s="7">
        <f aca="true" t="shared" si="1" ref="J6:J50">F6-H6</f>
        <v>0</v>
      </c>
      <c r="K6" s="10">
        <v>0</v>
      </c>
      <c r="L6" s="10">
        <v>0</v>
      </c>
      <c r="M6" s="5"/>
    </row>
    <row r="7" spans="1:13" ht="17.25" thickBot="1">
      <c r="A7" s="17">
        <v>3</v>
      </c>
      <c r="B7" s="1" t="s">
        <v>19</v>
      </c>
      <c r="C7" s="36" t="s">
        <v>22</v>
      </c>
      <c r="D7" s="37"/>
      <c r="E7" s="7">
        <v>17300</v>
      </c>
      <c r="F7" s="9">
        <v>0</v>
      </c>
      <c r="G7" s="11">
        <v>15036</v>
      </c>
      <c r="H7" s="8">
        <v>0</v>
      </c>
      <c r="I7" s="7">
        <f t="shared" si="0"/>
        <v>2264</v>
      </c>
      <c r="J7" s="7">
        <f t="shared" si="1"/>
        <v>0</v>
      </c>
      <c r="K7" s="10">
        <v>0.1309</v>
      </c>
      <c r="L7" s="10">
        <v>0</v>
      </c>
      <c r="M7" s="5"/>
    </row>
    <row r="8" spans="1:13" ht="17.25" thickBot="1">
      <c r="A8" s="48" t="s">
        <v>59</v>
      </c>
      <c r="B8" s="48"/>
      <c r="C8" s="48"/>
      <c r="D8" s="48"/>
      <c r="E8" s="23">
        <v>316200</v>
      </c>
      <c r="F8" s="23">
        <v>80645</v>
      </c>
      <c r="G8" s="22">
        <v>313936</v>
      </c>
      <c r="H8" s="22">
        <v>80645</v>
      </c>
      <c r="I8" s="23">
        <f t="shared" si="0"/>
        <v>2264</v>
      </c>
      <c r="J8" s="23">
        <f t="shared" si="1"/>
        <v>0</v>
      </c>
      <c r="K8" s="26"/>
      <c r="L8" s="27"/>
      <c r="M8" s="5"/>
    </row>
    <row r="9" spans="1:13" ht="33.75" thickBot="1">
      <c r="A9" s="18">
        <v>4</v>
      </c>
      <c r="B9" s="1" t="s">
        <v>23</v>
      </c>
      <c r="C9" s="36" t="s">
        <v>24</v>
      </c>
      <c r="D9" s="37"/>
      <c r="E9" s="7">
        <v>100000</v>
      </c>
      <c r="F9" s="7">
        <v>25000</v>
      </c>
      <c r="G9" s="11">
        <v>100000</v>
      </c>
      <c r="H9" s="11">
        <v>25000</v>
      </c>
      <c r="I9" s="7">
        <f t="shared" si="0"/>
        <v>0</v>
      </c>
      <c r="J9" s="7">
        <f t="shared" si="1"/>
        <v>0</v>
      </c>
      <c r="K9" s="10">
        <v>0</v>
      </c>
      <c r="L9" s="10">
        <v>0</v>
      </c>
      <c r="M9" s="5"/>
    </row>
    <row r="10" spans="1:13" ht="33.75" thickBot="1">
      <c r="A10" s="18">
        <v>5</v>
      </c>
      <c r="B10" s="1" t="s">
        <v>23</v>
      </c>
      <c r="C10" s="43" t="s">
        <v>25</v>
      </c>
      <c r="D10" s="44"/>
      <c r="E10" s="7">
        <v>12000</v>
      </c>
      <c r="F10" s="7">
        <v>14160</v>
      </c>
      <c r="G10" s="11">
        <v>12000</v>
      </c>
      <c r="H10" s="11">
        <v>14160</v>
      </c>
      <c r="I10" s="7">
        <f t="shared" si="0"/>
        <v>0</v>
      </c>
      <c r="J10" s="7">
        <f t="shared" si="1"/>
        <v>0</v>
      </c>
      <c r="K10" s="10">
        <v>0</v>
      </c>
      <c r="L10" s="10">
        <v>0</v>
      </c>
      <c r="M10" s="5"/>
    </row>
    <row r="11" spans="1:13" ht="33.75" thickBot="1">
      <c r="A11" s="18">
        <v>6</v>
      </c>
      <c r="B11" s="1" t="s">
        <v>23</v>
      </c>
      <c r="C11" s="36" t="s">
        <v>3</v>
      </c>
      <c r="D11" s="37"/>
      <c r="E11" s="7">
        <v>10000</v>
      </c>
      <c r="F11" s="7">
        <v>61320</v>
      </c>
      <c r="G11" s="11">
        <v>8100</v>
      </c>
      <c r="H11" s="11">
        <v>60820</v>
      </c>
      <c r="I11" s="7">
        <f t="shared" si="0"/>
        <v>1900</v>
      </c>
      <c r="J11" s="7">
        <f t="shared" si="1"/>
        <v>500</v>
      </c>
      <c r="K11" s="10">
        <v>0.19</v>
      </c>
      <c r="L11" s="10">
        <v>0.0082</v>
      </c>
      <c r="M11" s="5"/>
    </row>
    <row r="12" spans="1:13" s="24" customFormat="1" ht="17.25" thickBot="1">
      <c r="A12" s="32" t="s">
        <v>56</v>
      </c>
      <c r="B12" s="32"/>
      <c r="C12" s="32"/>
      <c r="D12" s="32"/>
      <c r="E12" s="23">
        <v>122000</v>
      </c>
      <c r="F12" s="23">
        <v>100480</v>
      </c>
      <c r="G12" s="22">
        <f>SUM(G9:G11)</f>
        <v>120100</v>
      </c>
      <c r="H12" s="22">
        <v>99980</v>
      </c>
      <c r="I12" s="23">
        <f t="shared" si="0"/>
        <v>1900</v>
      </c>
      <c r="J12" s="23">
        <f t="shared" si="1"/>
        <v>500</v>
      </c>
      <c r="K12" s="26"/>
      <c r="L12" s="27"/>
      <c r="M12" s="25"/>
    </row>
    <row r="13" spans="1:13" ht="66" customHeight="1" thickBot="1">
      <c r="A13" s="16">
        <v>7</v>
      </c>
      <c r="B13" s="33" t="s">
        <v>26</v>
      </c>
      <c r="C13" s="34" t="s">
        <v>27</v>
      </c>
      <c r="D13" s="34"/>
      <c r="E13" s="12">
        <v>650000</v>
      </c>
      <c r="F13" s="12">
        <v>650000</v>
      </c>
      <c r="G13" s="13">
        <v>697053</v>
      </c>
      <c r="H13" s="13">
        <v>670476</v>
      </c>
      <c r="I13" s="7">
        <f t="shared" si="0"/>
        <v>-47053</v>
      </c>
      <c r="J13" s="7">
        <f t="shared" si="1"/>
        <v>-20476</v>
      </c>
      <c r="K13" s="10">
        <v>-0.0724</v>
      </c>
      <c r="L13" s="10">
        <v>-0.0315</v>
      </c>
      <c r="M13" s="5"/>
    </row>
    <row r="14" spans="1:13" ht="33" customHeight="1" thickBot="1">
      <c r="A14" s="16">
        <v>8</v>
      </c>
      <c r="B14" s="33"/>
      <c r="C14" s="42" t="s">
        <v>28</v>
      </c>
      <c r="D14" s="42"/>
      <c r="E14" s="12">
        <v>200000</v>
      </c>
      <c r="F14" s="12">
        <v>250000</v>
      </c>
      <c r="G14" s="13">
        <v>181612</v>
      </c>
      <c r="H14" s="13">
        <v>249500</v>
      </c>
      <c r="I14" s="7">
        <f t="shared" si="0"/>
        <v>18388</v>
      </c>
      <c r="J14" s="7">
        <f t="shared" si="1"/>
        <v>500</v>
      </c>
      <c r="K14" s="10">
        <v>0.0919</v>
      </c>
      <c r="L14" s="10">
        <v>0.002</v>
      </c>
      <c r="M14" s="5"/>
    </row>
    <row r="15" spans="1:13" ht="33" customHeight="1" thickBot="1">
      <c r="A15" s="16">
        <v>9</v>
      </c>
      <c r="B15" s="33"/>
      <c r="C15" s="42" t="s">
        <v>28</v>
      </c>
      <c r="D15" s="42"/>
      <c r="E15" s="12">
        <v>30000</v>
      </c>
      <c r="F15" s="12">
        <v>70000</v>
      </c>
      <c r="G15" s="13">
        <v>24200</v>
      </c>
      <c r="H15" s="13">
        <v>69998</v>
      </c>
      <c r="I15" s="7">
        <f t="shared" si="0"/>
        <v>5800</v>
      </c>
      <c r="J15" s="7">
        <f t="shared" si="1"/>
        <v>2</v>
      </c>
      <c r="K15" s="10">
        <v>0.1933</v>
      </c>
      <c r="L15" s="10">
        <v>0</v>
      </c>
      <c r="M15" s="5"/>
    </row>
    <row r="16" spans="1:13" ht="33" customHeight="1" thickBot="1">
      <c r="A16" s="16">
        <v>10</v>
      </c>
      <c r="B16" s="33"/>
      <c r="C16" s="42" t="s">
        <v>28</v>
      </c>
      <c r="D16" s="42"/>
      <c r="E16" s="12">
        <v>70000</v>
      </c>
      <c r="F16" s="12">
        <v>30000</v>
      </c>
      <c r="G16" s="13">
        <v>71735</v>
      </c>
      <c r="H16" s="13">
        <v>32576</v>
      </c>
      <c r="I16" s="7">
        <f t="shared" si="0"/>
        <v>-1735</v>
      </c>
      <c r="J16" s="7">
        <f t="shared" si="1"/>
        <v>-2576</v>
      </c>
      <c r="K16" s="10">
        <v>-0.0248</v>
      </c>
      <c r="L16" s="10">
        <v>-0.0859</v>
      </c>
      <c r="M16" s="5"/>
    </row>
    <row r="17" spans="1:13" ht="33" customHeight="1" thickBot="1">
      <c r="A17" s="16">
        <v>11</v>
      </c>
      <c r="B17" s="33"/>
      <c r="C17" s="34" t="s">
        <v>29</v>
      </c>
      <c r="D17" s="34"/>
      <c r="E17" s="12">
        <v>300000</v>
      </c>
      <c r="F17" s="12">
        <v>300000</v>
      </c>
      <c r="G17" s="13">
        <v>300000</v>
      </c>
      <c r="H17" s="13">
        <v>300000</v>
      </c>
      <c r="I17" s="7">
        <f t="shared" si="0"/>
        <v>0</v>
      </c>
      <c r="J17" s="7">
        <f t="shared" si="1"/>
        <v>0</v>
      </c>
      <c r="K17" s="10">
        <v>0</v>
      </c>
      <c r="L17" s="10">
        <v>0</v>
      </c>
      <c r="M17" s="5"/>
    </row>
    <row r="18" spans="1:13" s="24" customFormat="1" ht="17.25" thickBot="1">
      <c r="A18" s="32" t="s">
        <v>56</v>
      </c>
      <c r="B18" s="32"/>
      <c r="C18" s="32"/>
      <c r="D18" s="32"/>
      <c r="E18" s="23">
        <v>1250000</v>
      </c>
      <c r="F18" s="23">
        <v>1300000</v>
      </c>
      <c r="G18" s="22">
        <v>1274600</v>
      </c>
      <c r="H18" s="22">
        <v>1322550</v>
      </c>
      <c r="I18" s="23">
        <f t="shared" si="0"/>
        <v>-24600</v>
      </c>
      <c r="J18" s="23">
        <f t="shared" si="1"/>
        <v>-22550</v>
      </c>
      <c r="K18" s="26"/>
      <c r="L18" s="27"/>
      <c r="M18" s="25"/>
    </row>
    <row r="19" spans="1:13" ht="33" customHeight="1" thickBot="1">
      <c r="A19" s="16">
        <v>12</v>
      </c>
      <c r="B19" s="33" t="s">
        <v>61</v>
      </c>
      <c r="C19" s="34" t="s">
        <v>30</v>
      </c>
      <c r="D19" s="34"/>
      <c r="E19" s="12">
        <v>20000</v>
      </c>
      <c r="F19" s="14">
        <v>0</v>
      </c>
      <c r="G19" s="13">
        <v>22264</v>
      </c>
      <c r="H19" s="15">
        <v>0</v>
      </c>
      <c r="I19" s="7">
        <f t="shared" si="0"/>
        <v>-2264</v>
      </c>
      <c r="J19" s="7">
        <f t="shared" si="1"/>
        <v>0</v>
      </c>
      <c r="K19" s="10">
        <v>-0.1132</v>
      </c>
      <c r="L19" s="10">
        <v>0</v>
      </c>
      <c r="M19" s="5"/>
    </row>
    <row r="20" spans="1:13" ht="17.25" thickBot="1">
      <c r="A20" s="16">
        <v>13</v>
      </c>
      <c r="B20" s="33"/>
      <c r="C20" s="34" t="s">
        <v>31</v>
      </c>
      <c r="D20" s="34"/>
      <c r="E20" s="12">
        <v>80000</v>
      </c>
      <c r="F20" s="12">
        <v>120000</v>
      </c>
      <c r="G20" s="13">
        <v>73000</v>
      </c>
      <c r="H20" s="13">
        <v>117000</v>
      </c>
      <c r="I20" s="7">
        <f t="shared" si="0"/>
        <v>7000</v>
      </c>
      <c r="J20" s="7">
        <f t="shared" si="1"/>
        <v>3000</v>
      </c>
      <c r="K20" s="10">
        <v>0.0875</v>
      </c>
      <c r="L20" s="10">
        <v>0.025</v>
      </c>
      <c r="M20" s="5"/>
    </row>
    <row r="21" spans="1:13" ht="33" customHeight="1" thickBot="1">
      <c r="A21" s="16">
        <v>14</v>
      </c>
      <c r="B21" s="33"/>
      <c r="C21" s="34" t="s">
        <v>32</v>
      </c>
      <c r="D21" s="34"/>
      <c r="E21" s="12">
        <v>2000</v>
      </c>
      <c r="F21" s="12">
        <v>4000</v>
      </c>
      <c r="G21" s="13">
        <v>2000</v>
      </c>
      <c r="H21" s="13">
        <v>4000</v>
      </c>
      <c r="I21" s="7">
        <f t="shared" si="0"/>
        <v>0</v>
      </c>
      <c r="J21" s="7">
        <f t="shared" si="1"/>
        <v>0</v>
      </c>
      <c r="K21" s="10">
        <v>0</v>
      </c>
      <c r="L21" s="10">
        <v>0</v>
      </c>
      <c r="M21" s="5"/>
    </row>
    <row r="22" spans="1:13" ht="17.25" thickBot="1">
      <c r="A22" s="16">
        <v>15</v>
      </c>
      <c r="B22" s="33"/>
      <c r="C22" s="34" t="s">
        <v>33</v>
      </c>
      <c r="D22" s="34"/>
      <c r="E22" s="12">
        <v>43000</v>
      </c>
      <c r="F22" s="12">
        <v>47000</v>
      </c>
      <c r="G22" s="13">
        <v>50000</v>
      </c>
      <c r="H22" s="13">
        <v>50000</v>
      </c>
      <c r="I22" s="7">
        <f t="shared" si="0"/>
        <v>-7000</v>
      </c>
      <c r="J22" s="7">
        <f t="shared" si="1"/>
        <v>-3000</v>
      </c>
      <c r="K22" s="10">
        <v>-0.1628</v>
      </c>
      <c r="L22" s="10">
        <v>-0.0638</v>
      </c>
      <c r="M22" s="5"/>
    </row>
    <row r="23" spans="1:13" ht="17.25" thickBot="1">
      <c r="A23" s="16">
        <v>16</v>
      </c>
      <c r="B23" s="33"/>
      <c r="C23" s="34" t="s">
        <v>34</v>
      </c>
      <c r="D23" s="34"/>
      <c r="E23" s="12">
        <v>25000</v>
      </c>
      <c r="F23" s="12">
        <v>25000</v>
      </c>
      <c r="G23" s="13">
        <v>28763</v>
      </c>
      <c r="H23" s="13">
        <v>25000</v>
      </c>
      <c r="I23" s="7">
        <f t="shared" si="0"/>
        <v>-3763</v>
      </c>
      <c r="J23" s="7">
        <f t="shared" si="1"/>
        <v>0</v>
      </c>
      <c r="K23" s="10">
        <v>-0.15</v>
      </c>
      <c r="L23" s="10">
        <v>0</v>
      </c>
      <c r="M23" s="5"/>
    </row>
    <row r="24" spans="1:13" ht="17.25" thickBot="1">
      <c r="A24" s="16">
        <v>17</v>
      </c>
      <c r="B24" s="33"/>
      <c r="C24" s="34" t="s">
        <v>35</v>
      </c>
      <c r="D24" s="34"/>
      <c r="E24" s="12">
        <v>40000</v>
      </c>
      <c r="F24" s="14">
        <v>0</v>
      </c>
      <c r="G24" s="13">
        <v>40000</v>
      </c>
      <c r="H24" s="15">
        <v>0</v>
      </c>
      <c r="I24" s="7">
        <f t="shared" si="0"/>
        <v>0</v>
      </c>
      <c r="J24" s="7">
        <f t="shared" si="1"/>
        <v>0</v>
      </c>
      <c r="K24" s="10">
        <v>0</v>
      </c>
      <c r="L24" s="10">
        <v>0</v>
      </c>
      <c r="M24" s="5"/>
    </row>
    <row r="25" spans="1:13" ht="49.5" customHeight="1" thickBot="1">
      <c r="A25" s="16">
        <v>18</v>
      </c>
      <c r="B25" s="33"/>
      <c r="C25" s="34" t="s">
        <v>36</v>
      </c>
      <c r="D25" s="34"/>
      <c r="E25" s="12">
        <v>45000</v>
      </c>
      <c r="F25" s="12">
        <v>40000</v>
      </c>
      <c r="G25" s="13">
        <v>45000</v>
      </c>
      <c r="H25" s="13">
        <v>40000</v>
      </c>
      <c r="I25" s="7">
        <f t="shared" si="0"/>
        <v>0</v>
      </c>
      <c r="J25" s="7">
        <f t="shared" si="1"/>
        <v>0</v>
      </c>
      <c r="K25" s="10">
        <v>0</v>
      </c>
      <c r="L25" s="10">
        <v>0</v>
      </c>
      <c r="M25" s="5"/>
    </row>
    <row r="26" spans="1:13" ht="33" customHeight="1" thickBot="1">
      <c r="A26" s="16">
        <v>19</v>
      </c>
      <c r="B26" s="33"/>
      <c r="C26" s="34" t="s">
        <v>37</v>
      </c>
      <c r="D26" s="34"/>
      <c r="E26" s="12">
        <v>35000</v>
      </c>
      <c r="F26" s="12">
        <v>80000</v>
      </c>
      <c r="G26" s="13">
        <v>35000</v>
      </c>
      <c r="H26" s="13">
        <v>80000</v>
      </c>
      <c r="I26" s="7">
        <f t="shared" si="0"/>
        <v>0</v>
      </c>
      <c r="J26" s="7">
        <f t="shared" si="1"/>
        <v>0</v>
      </c>
      <c r="K26" s="10">
        <v>0</v>
      </c>
      <c r="L26" s="10">
        <v>0</v>
      </c>
      <c r="M26" s="5"/>
    </row>
    <row r="27" spans="1:13" ht="33" customHeight="1" thickBot="1">
      <c r="A27" s="16">
        <v>20</v>
      </c>
      <c r="B27" s="33"/>
      <c r="C27" s="34" t="s">
        <v>38</v>
      </c>
      <c r="D27" s="34"/>
      <c r="E27" s="12">
        <v>50000</v>
      </c>
      <c r="F27" s="12">
        <v>50000</v>
      </c>
      <c r="G27" s="13">
        <v>50000</v>
      </c>
      <c r="H27" s="13">
        <v>50000</v>
      </c>
      <c r="I27" s="7">
        <f t="shared" si="0"/>
        <v>0</v>
      </c>
      <c r="J27" s="7">
        <f t="shared" si="1"/>
        <v>0</v>
      </c>
      <c r="K27" s="10">
        <v>0</v>
      </c>
      <c r="L27" s="10">
        <v>0</v>
      </c>
      <c r="M27" s="5"/>
    </row>
    <row r="28" spans="1:13" ht="82.5" customHeight="1" thickBot="1">
      <c r="A28" s="16">
        <v>21</v>
      </c>
      <c r="B28" s="33"/>
      <c r="C28" s="34" t="s">
        <v>39</v>
      </c>
      <c r="D28" s="34"/>
      <c r="E28" s="12">
        <v>40000</v>
      </c>
      <c r="F28" s="12">
        <v>40000</v>
      </c>
      <c r="G28" s="13">
        <v>40000</v>
      </c>
      <c r="H28" s="13">
        <v>40000</v>
      </c>
      <c r="I28" s="7">
        <f t="shared" si="0"/>
        <v>0</v>
      </c>
      <c r="J28" s="7">
        <f t="shared" si="1"/>
        <v>0</v>
      </c>
      <c r="K28" s="10">
        <v>0</v>
      </c>
      <c r="L28" s="10">
        <v>0</v>
      </c>
      <c r="M28" s="5"/>
    </row>
    <row r="29" spans="1:13" ht="33" customHeight="1" thickBot="1">
      <c r="A29" s="16">
        <v>22</v>
      </c>
      <c r="B29" s="33"/>
      <c r="C29" s="34" t="s">
        <v>40</v>
      </c>
      <c r="D29" s="34"/>
      <c r="E29" s="12">
        <v>25000</v>
      </c>
      <c r="F29" s="14">
        <v>0</v>
      </c>
      <c r="G29" s="13">
        <v>25000</v>
      </c>
      <c r="H29" s="15">
        <v>0</v>
      </c>
      <c r="I29" s="7">
        <f t="shared" si="0"/>
        <v>0</v>
      </c>
      <c r="J29" s="7">
        <f t="shared" si="1"/>
        <v>0</v>
      </c>
      <c r="K29" s="10">
        <v>0</v>
      </c>
      <c r="L29" s="10">
        <v>0</v>
      </c>
      <c r="M29" s="5"/>
    </row>
    <row r="30" spans="1:13" ht="49.5" customHeight="1" thickBot="1">
      <c r="A30" s="16">
        <v>23</v>
      </c>
      <c r="B30" s="33"/>
      <c r="C30" s="34" t="s">
        <v>7</v>
      </c>
      <c r="D30" s="34"/>
      <c r="E30" s="12">
        <v>30000</v>
      </c>
      <c r="F30" s="12">
        <v>10000</v>
      </c>
      <c r="G30" s="13">
        <v>30000</v>
      </c>
      <c r="H30" s="13">
        <v>10000</v>
      </c>
      <c r="I30" s="7">
        <f t="shared" si="0"/>
        <v>0</v>
      </c>
      <c r="J30" s="7">
        <f t="shared" si="1"/>
        <v>0</v>
      </c>
      <c r="K30" s="10">
        <v>0</v>
      </c>
      <c r="L30" s="10">
        <v>0</v>
      </c>
      <c r="M30" s="5"/>
    </row>
    <row r="31" spans="1:13" ht="17.25" thickBot="1">
      <c r="A31" s="16">
        <v>24</v>
      </c>
      <c r="B31" s="33" t="s">
        <v>62</v>
      </c>
      <c r="C31" s="34" t="s">
        <v>41</v>
      </c>
      <c r="D31" s="34"/>
      <c r="E31" s="12">
        <v>25000</v>
      </c>
      <c r="F31" s="14">
        <v>0</v>
      </c>
      <c r="G31" s="13">
        <v>21237</v>
      </c>
      <c r="H31" s="15">
        <v>0</v>
      </c>
      <c r="I31" s="7">
        <f t="shared" si="0"/>
        <v>3763</v>
      </c>
      <c r="J31" s="7">
        <f t="shared" si="1"/>
        <v>0</v>
      </c>
      <c r="K31" s="10">
        <v>0.15</v>
      </c>
      <c r="L31" s="10">
        <v>0</v>
      </c>
      <c r="M31" s="5"/>
    </row>
    <row r="32" spans="1:13" ht="17.25" thickBot="1">
      <c r="A32" s="16">
        <v>25</v>
      </c>
      <c r="B32" s="33"/>
      <c r="C32" s="34" t="s">
        <v>42</v>
      </c>
      <c r="D32" s="34"/>
      <c r="E32" s="12">
        <v>80000</v>
      </c>
      <c r="F32" s="12">
        <v>30000</v>
      </c>
      <c r="G32" s="13">
        <v>80000</v>
      </c>
      <c r="H32" s="13">
        <v>30000</v>
      </c>
      <c r="I32" s="7">
        <f t="shared" si="0"/>
        <v>0</v>
      </c>
      <c r="J32" s="7">
        <f t="shared" si="1"/>
        <v>0</v>
      </c>
      <c r="K32" s="10">
        <v>0</v>
      </c>
      <c r="L32" s="10">
        <v>0</v>
      </c>
      <c r="M32" s="5"/>
    </row>
    <row r="33" spans="1:13" s="24" customFormat="1" ht="17.25" thickBot="1">
      <c r="A33" s="32" t="s">
        <v>57</v>
      </c>
      <c r="B33" s="32"/>
      <c r="C33" s="32"/>
      <c r="D33" s="32"/>
      <c r="E33" s="23">
        <v>540000</v>
      </c>
      <c r="F33" s="23">
        <v>446000</v>
      </c>
      <c r="G33" s="22">
        <v>542264</v>
      </c>
      <c r="H33" s="22">
        <v>446000</v>
      </c>
      <c r="I33" s="23">
        <f t="shared" si="0"/>
        <v>-2264</v>
      </c>
      <c r="J33" s="23">
        <f t="shared" si="1"/>
        <v>0</v>
      </c>
      <c r="K33" s="26"/>
      <c r="L33" s="27"/>
      <c r="M33" s="25"/>
    </row>
    <row r="34" spans="1:13" ht="32.25" customHeight="1" thickBot="1">
      <c r="A34" s="16">
        <v>26</v>
      </c>
      <c r="B34" s="33" t="s">
        <v>43</v>
      </c>
      <c r="C34" s="34" t="s">
        <v>44</v>
      </c>
      <c r="D34" s="34"/>
      <c r="E34" s="12">
        <v>81000</v>
      </c>
      <c r="F34" s="12">
        <v>76000</v>
      </c>
      <c r="G34" s="13">
        <v>65000</v>
      </c>
      <c r="H34" s="13">
        <v>61750</v>
      </c>
      <c r="I34" s="7">
        <f t="shared" si="0"/>
        <v>16000</v>
      </c>
      <c r="J34" s="7">
        <f t="shared" si="1"/>
        <v>14250</v>
      </c>
      <c r="K34" s="10">
        <v>0.1975</v>
      </c>
      <c r="L34" s="10">
        <v>0.1875</v>
      </c>
      <c r="M34" s="5"/>
    </row>
    <row r="35" spans="1:13" ht="33" customHeight="1" thickBot="1">
      <c r="A35" s="16">
        <v>27</v>
      </c>
      <c r="B35" s="33"/>
      <c r="C35" s="34" t="s">
        <v>8</v>
      </c>
      <c r="D35" s="34"/>
      <c r="E35" s="12">
        <v>14226</v>
      </c>
      <c r="F35" s="12">
        <v>11650</v>
      </c>
      <c r="G35" s="13">
        <v>14126</v>
      </c>
      <c r="H35" s="13">
        <v>11650</v>
      </c>
      <c r="I35" s="7">
        <f t="shared" si="0"/>
        <v>100</v>
      </c>
      <c r="J35" s="7">
        <f t="shared" si="1"/>
        <v>0</v>
      </c>
      <c r="K35" s="10">
        <v>0.007</v>
      </c>
      <c r="L35" s="10">
        <v>0</v>
      </c>
      <c r="M35" s="5"/>
    </row>
    <row r="36" spans="1:13" ht="17.25" thickBot="1">
      <c r="A36" s="32" t="s">
        <v>56</v>
      </c>
      <c r="B36" s="32"/>
      <c r="C36" s="32"/>
      <c r="D36" s="32"/>
      <c r="E36" s="23">
        <v>95226</v>
      </c>
      <c r="F36" s="23">
        <v>87650</v>
      </c>
      <c r="G36" s="22">
        <v>79126</v>
      </c>
      <c r="H36" s="22">
        <v>73400</v>
      </c>
      <c r="I36" s="23">
        <f t="shared" si="0"/>
        <v>16100</v>
      </c>
      <c r="J36" s="23">
        <f t="shared" si="1"/>
        <v>14250</v>
      </c>
      <c r="K36" s="26"/>
      <c r="L36" s="27"/>
      <c r="M36" s="5"/>
    </row>
    <row r="37" spans="1:13" ht="33" customHeight="1" thickBot="1">
      <c r="A37" s="19">
        <v>28</v>
      </c>
      <c r="B37" s="33" t="s">
        <v>45</v>
      </c>
      <c r="C37" s="34" t="s">
        <v>46</v>
      </c>
      <c r="D37" s="34"/>
      <c r="E37" s="12">
        <v>68420</v>
      </c>
      <c r="F37" s="12">
        <v>24300</v>
      </c>
      <c r="G37" s="13">
        <v>68420</v>
      </c>
      <c r="H37" s="13">
        <v>24300</v>
      </c>
      <c r="I37" s="7">
        <f t="shared" si="0"/>
        <v>0</v>
      </c>
      <c r="J37" s="7">
        <f t="shared" si="1"/>
        <v>0</v>
      </c>
      <c r="K37" s="10">
        <v>0</v>
      </c>
      <c r="L37" s="10">
        <v>0</v>
      </c>
      <c r="M37" s="5"/>
    </row>
    <row r="38" spans="1:13" ht="17.25" thickBot="1">
      <c r="A38" s="20">
        <v>29</v>
      </c>
      <c r="B38" s="33"/>
      <c r="C38" s="34" t="s">
        <v>4</v>
      </c>
      <c r="D38" s="34"/>
      <c r="E38" s="12">
        <v>24500</v>
      </c>
      <c r="F38" s="12">
        <v>17000</v>
      </c>
      <c r="G38" s="13">
        <v>20500</v>
      </c>
      <c r="H38" s="13">
        <v>17000</v>
      </c>
      <c r="I38" s="7">
        <f t="shared" si="0"/>
        <v>4000</v>
      </c>
      <c r="J38" s="7">
        <f t="shared" si="1"/>
        <v>0</v>
      </c>
      <c r="K38" s="10">
        <v>0.1633</v>
      </c>
      <c r="L38" s="10">
        <v>0</v>
      </c>
      <c r="M38" s="5"/>
    </row>
    <row r="39" spans="1:13" ht="33" customHeight="1" thickBot="1">
      <c r="A39" s="20">
        <v>30</v>
      </c>
      <c r="B39" s="33"/>
      <c r="C39" s="34" t="s">
        <v>5</v>
      </c>
      <c r="D39" s="34"/>
      <c r="E39" s="12">
        <v>46500</v>
      </c>
      <c r="F39" s="12">
        <v>43500</v>
      </c>
      <c r="G39" s="13">
        <v>38000</v>
      </c>
      <c r="H39" s="13">
        <v>35200</v>
      </c>
      <c r="I39" s="7">
        <f t="shared" si="0"/>
        <v>8500</v>
      </c>
      <c r="J39" s="7">
        <f t="shared" si="1"/>
        <v>8300</v>
      </c>
      <c r="K39" s="10">
        <v>0.1828</v>
      </c>
      <c r="L39" s="10">
        <v>0.1908</v>
      </c>
      <c r="M39" s="5"/>
    </row>
    <row r="40" spans="1:13" ht="33" customHeight="1" thickBot="1">
      <c r="A40" s="20">
        <v>31</v>
      </c>
      <c r="B40" s="33"/>
      <c r="C40" s="34" t="s">
        <v>47</v>
      </c>
      <c r="D40" s="34"/>
      <c r="E40" s="12">
        <v>109100</v>
      </c>
      <c r="F40" s="12">
        <v>130000</v>
      </c>
      <c r="G40" s="13">
        <v>115000</v>
      </c>
      <c r="H40" s="13">
        <v>130500</v>
      </c>
      <c r="I40" s="7">
        <f t="shared" si="0"/>
        <v>-5900</v>
      </c>
      <c r="J40" s="7">
        <f t="shared" si="1"/>
        <v>-500</v>
      </c>
      <c r="K40" s="10">
        <v>-0.0541</v>
      </c>
      <c r="L40" s="10">
        <v>-0.0038</v>
      </c>
      <c r="M40" s="5"/>
    </row>
    <row r="41" spans="1:13" ht="33" customHeight="1" thickBot="1">
      <c r="A41" s="20">
        <v>32</v>
      </c>
      <c r="B41" s="33"/>
      <c r="C41" s="34" t="s">
        <v>48</v>
      </c>
      <c r="D41" s="34"/>
      <c r="E41" s="12">
        <v>40000</v>
      </c>
      <c r="F41" s="12">
        <v>10000</v>
      </c>
      <c r="G41" s="13">
        <v>40000</v>
      </c>
      <c r="H41" s="13">
        <v>10000</v>
      </c>
      <c r="I41" s="7">
        <f t="shared" si="0"/>
        <v>0</v>
      </c>
      <c r="J41" s="7">
        <f t="shared" si="1"/>
        <v>0</v>
      </c>
      <c r="K41" s="10">
        <v>0</v>
      </c>
      <c r="L41" s="10">
        <v>0</v>
      </c>
      <c r="M41" s="5"/>
    </row>
    <row r="42" spans="1:13" ht="33" customHeight="1" thickBot="1">
      <c r="A42" s="20">
        <v>33</v>
      </c>
      <c r="B42" s="33"/>
      <c r="C42" s="34" t="s">
        <v>49</v>
      </c>
      <c r="D42" s="34"/>
      <c r="E42" s="12">
        <v>30000</v>
      </c>
      <c r="F42" s="12">
        <v>20000</v>
      </c>
      <c r="G42" s="13">
        <v>30000</v>
      </c>
      <c r="H42" s="13">
        <v>20000</v>
      </c>
      <c r="I42" s="7">
        <f t="shared" si="0"/>
        <v>0</v>
      </c>
      <c r="J42" s="7">
        <f t="shared" si="1"/>
        <v>0</v>
      </c>
      <c r="K42" s="10">
        <v>0</v>
      </c>
      <c r="L42" s="10">
        <v>0</v>
      </c>
      <c r="M42" s="5"/>
    </row>
    <row r="43" spans="1:13" s="24" customFormat="1" ht="17.25" thickBot="1">
      <c r="A43" s="32" t="s">
        <v>56</v>
      </c>
      <c r="B43" s="32"/>
      <c r="C43" s="32"/>
      <c r="D43" s="32"/>
      <c r="E43" s="23">
        <v>318520</v>
      </c>
      <c r="F43" s="23">
        <v>244800</v>
      </c>
      <c r="G43" s="22">
        <v>311920</v>
      </c>
      <c r="H43" s="22">
        <v>237000</v>
      </c>
      <c r="I43" s="23">
        <f t="shared" si="0"/>
        <v>6600</v>
      </c>
      <c r="J43" s="23">
        <f t="shared" si="1"/>
        <v>7800</v>
      </c>
      <c r="K43" s="26"/>
      <c r="L43" s="27"/>
      <c r="M43" s="25"/>
    </row>
    <row r="44" spans="1:13" ht="35.25" customHeight="1" thickBot="1">
      <c r="A44" s="19">
        <v>34</v>
      </c>
      <c r="B44" s="33" t="s">
        <v>50</v>
      </c>
      <c r="C44" s="34" t="s">
        <v>51</v>
      </c>
      <c r="D44" s="34"/>
      <c r="E44" s="14">
        <v>0</v>
      </c>
      <c r="F44" s="14">
        <v>0</v>
      </c>
      <c r="G44" s="14">
        <v>0</v>
      </c>
      <c r="H44" s="14">
        <v>0</v>
      </c>
      <c r="I44" s="7">
        <f t="shared" si="0"/>
        <v>0</v>
      </c>
      <c r="J44" s="7">
        <f t="shared" si="1"/>
        <v>0</v>
      </c>
      <c r="K44" s="30" t="s">
        <v>55</v>
      </c>
      <c r="L44" s="31"/>
      <c r="M44" s="5"/>
    </row>
    <row r="45" spans="1:13" ht="17.25" thickBot="1">
      <c r="A45" s="19">
        <v>35</v>
      </c>
      <c r="B45" s="33"/>
      <c r="C45" s="34" t="s">
        <v>52</v>
      </c>
      <c r="D45" s="34"/>
      <c r="E45" s="12">
        <v>8200</v>
      </c>
      <c r="F45" s="12">
        <v>6800</v>
      </c>
      <c r="G45" s="13">
        <v>8200</v>
      </c>
      <c r="H45" s="13">
        <v>6800</v>
      </c>
      <c r="I45" s="7">
        <f t="shared" si="0"/>
        <v>0</v>
      </c>
      <c r="J45" s="7">
        <f t="shared" si="1"/>
        <v>0</v>
      </c>
      <c r="K45" s="10">
        <v>0</v>
      </c>
      <c r="L45" s="10">
        <v>0</v>
      </c>
      <c r="M45" s="5"/>
    </row>
    <row r="46" spans="1:13" ht="33" customHeight="1" thickBot="1">
      <c r="A46" s="19">
        <v>36</v>
      </c>
      <c r="B46" s="33"/>
      <c r="C46" s="34" t="s">
        <v>53</v>
      </c>
      <c r="D46" s="34"/>
      <c r="E46" s="12">
        <v>15000</v>
      </c>
      <c r="F46" s="12">
        <v>15000</v>
      </c>
      <c r="G46" s="13">
        <v>15000</v>
      </c>
      <c r="H46" s="13">
        <v>15000</v>
      </c>
      <c r="I46" s="7">
        <f t="shared" si="0"/>
        <v>0</v>
      </c>
      <c r="J46" s="7">
        <f t="shared" si="1"/>
        <v>0</v>
      </c>
      <c r="K46" s="10">
        <v>0</v>
      </c>
      <c r="L46" s="10">
        <v>0</v>
      </c>
      <c r="M46" s="5"/>
    </row>
    <row r="47" spans="1:13" ht="33" customHeight="1" thickBot="1">
      <c r="A47" s="19">
        <v>37</v>
      </c>
      <c r="B47" s="33" t="s">
        <v>50</v>
      </c>
      <c r="C47" s="34" t="s">
        <v>54</v>
      </c>
      <c r="D47" s="34"/>
      <c r="E47" s="12">
        <v>45000</v>
      </c>
      <c r="F47" s="12">
        <v>45000</v>
      </c>
      <c r="G47" s="13">
        <v>45000</v>
      </c>
      <c r="H47" s="13">
        <v>45000</v>
      </c>
      <c r="I47" s="7">
        <f t="shared" si="0"/>
        <v>0</v>
      </c>
      <c r="J47" s="7">
        <f t="shared" si="1"/>
        <v>0</v>
      </c>
      <c r="K47" s="10">
        <v>0</v>
      </c>
      <c r="L47" s="10">
        <v>0</v>
      </c>
      <c r="M47" s="5"/>
    </row>
    <row r="48" spans="1:13" ht="33" customHeight="1" thickBot="1">
      <c r="A48" s="19">
        <v>38</v>
      </c>
      <c r="B48" s="33"/>
      <c r="C48" s="38" t="s">
        <v>6</v>
      </c>
      <c r="D48" s="38"/>
      <c r="E48" s="12">
        <v>65000</v>
      </c>
      <c r="F48" s="14">
        <v>0</v>
      </c>
      <c r="G48" s="13">
        <v>65000</v>
      </c>
      <c r="H48" s="15">
        <v>0</v>
      </c>
      <c r="I48" s="7">
        <f t="shared" si="0"/>
        <v>0</v>
      </c>
      <c r="J48" s="7">
        <f t="shared" si="1"/>
        <v>0</v>
      </c>
      <c r="K48" s="10">
        <v>0</v>
      </c>
      <c r="L48" s="10">
        <v>0</v>
      </c>
      <c r="M48" s="5"/>
    </row>
    <row r="49" spans="1:13" s="24" customFormat="1" ht="17.25" thickBot="1">
      <c r="A49" s="32" t="s">
        <v>58</v>
      </c>
      <c r="B49" s="32"/>
      <c r="C49" s="32"/>
      <c r="D49" s="32"/>
      <c r="E49" s="23">
        <v>133200</v>
      </c>
      <c r="F49" s="23">
        <v>66800</v>
      </c>
      <c r="G49" s="22">
        <v>133200</v>
      </c>
      <c r="H49" s="22">
        <v>66800</v>
      </c>
      <c r="I49" s="23">
        <f t="shared" si="0"/>
        <v>0</v>
      </c>
      <c r="J49" s="23">
        <f t="shared" si="1"/>
        <v>0</v>
      </c>
      <c r="K49" s="26"/>
      <c r="L49" s="27"/>
      <c r="M49" s="25"/>
    </row>
    <row r="50" spans="1:13" ht="17.25" thickBot="1">
      <c r="A50" s="35" t="s">
        <v>60</v>
      </c>
      <c r="B50" s="35"/>
      <c r="C50" s="35"/>
      <c r="D50" s="35"/>
      <c r="E50" s="12">
        <v>2775146</v>
      </c>
      <c r="F50" s="12">
        <v>2326375</v>
      </c>
      <c r="G50" s="12">
        <v>2775146</v>
      </c>
      <c r="H50" s="12">
        <v>2326375</v>
      </c>
      <c r="I50" s="7">
        <f t="shared" si="0"/>
        <v>0</v>
      </c>
      <c r="J50" s="7">
        <f t="shared" si="1"/>
        <v>0</v>
      </c>
      <c r="K50" s="28"/>
      <c r="L50" s="29"/>
      <c r="M50" s="5"/>
    </row>
    <row r="51" spans="1:13" ht="28.5" customHeight="1">
      <c r="A51" s="45" t="s">
        <v>63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"/>
    </row>
  </sheetData>
  <mergeCells count="76">
    <mergeCell ref="M3:M4"/>
    <mergeCell ref="A1:A4"/>
    <mergeCell ref="E1:F1"/>
    <mergeCell ref="E2:E4"/>
    <mergeCell ref="J1:J4"/>
    <mergeCell ref="G2:G4"/>
    <mergeCell ref="H2:H4"/>
    <mergeCell ref="K1:L2"/>
    <mergeCell ref="A51:L51"/>
    <mergeCell ref="F2:F4"/>
    <mergeCell ref="A8:D8"/>
    <mergeCell ref="A12:D12"/>
    <mergeCell ref="B13:B17"/>
    <mergeCell ref="C13:D13"/>
    <mergeCell ref="C7:D7"/>
    <mergeCell ref="C1:D4"/>
    <mergeCell ref="G1:H1"/>
    <mergeCell ref="I1:I4"/>
    <mergeCell ref="C24:D24"/>
    <mergeCell ref="C25:D25"/>
    <mergeCell ref="B1:B4"/>
    <mergeCell ref="A18:D18"/>
    <mergeCell ref="C15:D15"/>
    <mergeCell ref="C16:D16"/>
    <mergeCell ref="C10:D10"/>
    <mergeCell ref="C11:D11"/>
    <mergeCell ref="C14:D14"/>
    <mergeCell ref="C17:D17"/>
    <mergeCell ref="C28:D28"/>
    <mergeCell ref="C29:D29"/>
    <mergeCell ref="C22:D22"/>
    <mergeCell ref="B19:B30"/>
    <mergeCell ref="C23:D23"/>
    <mergeCell ref="C19:D19"/>
    <mergeCell ref="C20:D20"/>
    <mergeCell ref="C21:D21"/>
    <mergeCell ref="C26:D26"/>
    <mergeCell ref="C27:D27"/>
    <mergeCell ref="A33:D33"/>
    <mergeCell ref="B31:B32"/>
    <mergeCell ref="C30:D30"/>
    <mergeCell ref="C31:D31"/>
    <mergeCell ref="C5:D5"/>
    <mergeCell ref="C6:D6"/>
    <mergeCell ref="C48:D48"/>
    <mergeCell ref="C46:D46"/>
    <mergeCell ref="C47:D47"/>
    <mergeCell ref="A43:D43"/>
    <mergeCell ref="C44:D44"/>
    <mergeCell ref="C45:D45"/>
    <mergeCell ref="C9:D9"/>
    <mergeCell ref="C40:D40"/>
    <mergeCell ref="A50:D50"/>
    <mergeCell ref="A49:D49"/>
    <mergeCell ref="C41:D41"/>
    <mergeCell ref="C42:D42"/>
    <mergeCell ref="B44:B46"/>
    <mergeCell ref="B47:B48"/>
    <mergeCell ref="B37:B42"/>
    <mergeCell ref="C37:D37"/>
    <mergeCell ref="C38:D38"/>
    <mergeCell ref="C39:D39"/>
    <mergeCell ref="A36:D36"/>
    <mergeCell ref="K8:L8"/>
    <mergeCell ref="K12:L12"/>
    <mergeCell ref="K18:L18"/>
    <mergeCell ref="K33:L33"/>
    <mergeCell ref="K36:L36"/>
    <mergeCell ref="B34:B35"/>
    <mergeCell ref="C34:D34"/>
    <mergeCell ref="C35:D35"/>
    <mergeCell ref="C32:D32"/>
    <mergeCell ref="K43:L43"/>
    <mergeCell ref="K49:L49"/>
    <mergeCell ref="K50:L50"/>
    <mergeCell ref="K44:L44"/>
  </mergeCells>
  <printOptions/>
  <pageMargins left="0.7480314960629921" right="0.7480314960629921" top="0.984251968503937" bottom="0.7086614173228347" header="0.5118110236220472" footer="0.2362204724409449"/>
  <pageSetup firstPageNumber="10" useFirstPageNumber="1" horizontalDpi="600" verticalDpi="600" orientation="landscape" paperSize="9" r:id="rId1"/>
  <headerFooter alignWithMargins="0">
    <oddHeader>&amp;C&amp;"標楷體,粗體"&amp;14四、大葉大學96年度學生事務與輔導補助款暨學校配合款使用情形統計表</oddHeader>
    <oddFooter>&amp;R第&amp;P頁/共39頁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TIGER-XP</cp:lastModifiedBy>
  <cp:lastPrinted>2008-02-04T08:00:29Z</cp:lastPrinted>
  <dcterms:created xsi:type="dcterms:W3CDTF">2008-01-21T01:51:32Z</dcterms:created>
  <dcterms:modified xsi:type="dcterms:W3CDTF">2009-04-27T03:21:32Z</dcterms:modified>
  <cp:category/>
  <cp:version/>
  <cp:contentType/>
  <cp:contentStatus/>
</cp:coreProperties>
</file>