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1715" windowHeight="7590" activeTab="0"/>
  </bookViews>
  <sheets>
    <sheet name="總表" sheetId="1" r:id="rId1"/>
    <sheet name="各組支用經費" sheetId="2" r:id="rId2"/>
    <sheet name="Sheet3" sheetId="3" r:id="rId3"/>
  </sheets>
  <definedNames>
    <definedName name="_xlnm.Print_Area" localSheetId="0">'總表'!$A$1:$J$51</definedName>
    <definedName name="_xlnm.Print_Titles" localSheetId="0">'總表'!$1:$2</definedName>
  </definedNames>
  <calcPr fullCalcOnLoad="1"/>
</workbook>
</file>

<file path=xl/sharedStrings.xml><?xml version="1.0" encoding="utf-8"?>
<sst xmlns="http://schemas.openxmlformats.org/spreadsheetml/2006/main" count="271" uniqueCount="257">
  <si>
    <t>編號</t>
  </si>
  <si>
    <t>工作項目</t>
  </si>
  <si>
    <t>經費概算</t>
  </si>
  <si>
    <t>學校配合款支應</t>
  </si>
  <si>
    <t>學生事務與輔導補助款支應</t>
  </si>
  <si>
    <t>大葉活力百分百-社團博覽會</t>
  </si>
  <si>
    <t>學務處各組、中心</t>
  </si>
  <si>
    <t>專款</t>
  </si>
  <si>
    <t>配合款</t>
  </si>
  <si>
    <t>生活與住宿輔導組</t>
  </si>
  <si>
    <t>課外中心</t>
  </si>
  <si>
    <t>學輔組</t>
  </si>
  <si>
    <t>衛保組</t>
  </si>
  <si>
    <t>職涯中心</t>
  </si>
  <si>
    <t>總額</t>
  </si>
  <si>
    <t>總計</t>
  </si>
  <si>
    <t>增加、減少</t>
  </si>
  <si>
    <t>學習當志工~志工養成計畫</t>
  </si>
  <si>
    <t>愛的漣漪~服務學習及拓展視野等演講、講座、展覽和成長團體</t>
  </si>
  <si>
    <t>獎金</t>
  </si>
  <si>
    <t>獎品</t>
  </si>
  <si>
    <t>名人講座及藝文活動</t>
  </si>
  <si>
    <t>大手牽小手~葉來最美麗-公益服務你我他</t>
  </si>
  <si>
    <t>法治教育宣導</t>
  </si>
  <si>
    <t>品德生活教育活動</t>
  </si>
  <si>
    <t>三級預防宣導活動</t>
  </si>
  <si>
    <t>性別平等教育活動推廣</t>
  </si>
  <si>
    <t>區域性學生社團評選與交流</t>
  </si>
  <si>
    <t>大葉社團全能王~校園學生社團評鑑(獎金：40000元)</t>
  </si>
  <si>
    <t>紅城四季主題系列活動</t>
  </si>
  <si>
    <t>與校長有約</t>
  </si>
  <si>
    <t>時光寶盒~校園文化之社團傳承性活動</t>
  </si>
  <si>
    <t>交通校園安全教育宣導</t>
  </si>
  <si>
    <t>學生班級幹部校園安全研習</t>
  </si>
  <si>
    <t>校園安全教育訓練宣導</t>
  </si>
  <si>
    <t>宿舍安全之危機管理</t>
  </si>
  <si>
    <t>學生社團負責人之危機管理培訓</t>
  </si>
  <si>
    <t>毒品防制</t>
  </si>
  <si>
    <t>菸害防制</t>
  </si>
  <si>
    <t>大一新生心理健康篩檢與防治宣導</t>
  </si>
  <si>
    <t>落實生命教育與憂鬱自殺防治</t>
  </si>
  <si>
    <t>落實導師輔導功能</t>
  </si>
  <si>
    <t>強化同儕輔導</t>
  </si>
  <si>
    <t>友善校園環境之營造(校外宿舍生活輔導)</t>
  </si>
  <si>
    <t>同儕與人群關係-宿舍生活輔導</t>
  </si>
  <si>
    <t>社團達人鐵金剛~優秀社團人才的培育</t>
  </si>
  <si>
    <t xml:space="preserve"> 我的社團我做主-社團多元發展之符合社團宗旨活動</t>
  </si>
  <si>
    <t>翻滾吧!社團人-社團參與校外競技活動和競賽</t>
  </si>
  <si>
    <t>我的大學年代-新生定向輔導</t>
  </si>
  <si>
    <r>
      <t>職涯面面觀系列講座</t>
    </r>
  </si>
  <si>
    <t>經驗傳承~學長姐就業經驗座談會相關活動</t>
  </si>
  <si>
    <t>職業生涯管理研習營</t>
  </si>
  <si>
    <t>在校生職涯適性測驗推廣</t>
  </si>
  <si>
    <t>校園徵才系列活動</t>
  </si>
  <si>
    <t>學生宿舍寢室環境競賽</t>
  </si>
  <si>
    <t>中小學社團引領暨校園服務主題營隊</t>
  </si>
  <si>
    <t>增進學務輔導人員的輔導專業知能</t>
  </si>
  <si>
    <t>全國級學生社團評選與交流</t>
  </si>
  <si>
    <t>學生社團委員會</t>
  </si>
  <si>
    <t>提升專業輔導人員輔導功能</t>
  </si>
  <si>
    <r>
      <rPr>
        <sz val="12"/>
        <color indexed="8"/>
        <rFont val="標楷體"/>
        <family val="4"/>
      </rPr>
      <t>具體執行成效</t>
    </r>
  </si>
  <si>
    <r>
      <rPr>
        <sz val="12"/>
        <color indexed="8"/>
        <rFont val="標楷體"/>
        <family val="4"/>
      </rPr>
      <t>參加對象及人數</t>
    </r>
  </si>
  <si>
    <r>
      <rPr>
        <sz val="12"/>
        <color indexed="8"/>
        <rFont val="標楷體"/>
        <family val="4"/>
      </rPr>
      <t>辦理時間及地點</t>
    </r>
  </si>
  <si>
    <r>
      <rPr>
        <sz val="12"/>
        <color indexed="8"/>
        <rFont val="標楷體"/>
        <family val="4"/>
      </rPr>
      <t>檢討及建議</t>
    </r>
  </si>
  <si>
    <r>
      <rPr>
        <sz val="12"/>
        <color indexed="8"/>
        <rFont val="標楷體"/>
        <family val="4"/>
      </rPr>
      <t>備註</t>
    </r>
  </si>
  <si>
    <r>
      <t>1.全校師生，共計300人
2.全校師生，共計100人
3.全校師生</t>
    </r>
    <r>
      <rPr>
        <sz val="12"/>
        <color indexed="8"/>
        <rFont val="新細明體"/>
        <family val="1"/>
      </rPr>
      <t>、</t>
    </r>
    <r>
      <rPr>
        <sz val="12"/>
        <color indexed="8"/>
        <rFont val="標楷體"/>
        <family val="4"/>
      </rPr>
      <t>全國大專院校在校生，共計250人
4.各校原住民族社團、在校師長、原聲原社全體社員、家長及外校來賓，共計96人
5.全校師生，共計100人
6.全校師生，共計13人
7.PASO國標社社員，共計25人
8.全校師生，共計400人</t>
    </r>
  </si>
  <si>
    <t>急救訓練</t>
  </si>
  <si>
    <t xml:space="preserve">促進健康體位             </t>
  </si>
  <si>
    <t>傷口照護與疾病預防健康系列講座</t>
  </si>
  <si>
    <t>1.月會報:105.04.20，105.06.03，大型會報:105.03.16，105.05.04，105.06.15，月會報:大葉大學管理學院B005-1教室，大型會報:大葉大學B008教室、B301教室
2.月會報:105.09.20，105.12.02，月會報:大葉大學管理學院B005-1教室，課外中心A006</t>
  </si>
  <si>
    <t>本校學生，677人</t>
  </si>
  <si>
    <r>
      <rPr>
        <sz val="12"/>
        <color indexed="8"/>
        <rFont val="Times New Roman"/>
        <family val="1"/>
      </rPr>
      <t>1.</t>
    </r>
    <r>
      <rPr>
        <sz val="12"/>
        <color indexed="8"/>
        <rFont val="標楷體"/>
        <family val="4"/>
      </rPr>
      <t>藥保系、機械系、婚企系、綠色學位學程</t>
    </r>
    <r>
      <rPr>
        <sz val="12"/>
        <color indexed="8"/>
        <rFont val="Times New Roman"/>
        <family val="1"/>
      </rPr>
      <t>-</t>
    </r>
    <r>
      <rPr>
        <sz val="12"/>
        <color indexed="8"/>
        <rFont val="標楷體"/>
        <family val="4"/>
      </rPr>
      <t>假面共舞魅惑葉殿</t>
    </r>
    <r>
      <rPr>
        <sz val="12"/>
        <color indexed="10"/>
        <rFont val="Times New Roman"/>
        <family val="1"/>
      </rPr>
      <t xml:space="preserve">
</t>
    </r>
    <r>
      <rPr>
        <sz val="12"/>
        <color indexed="8"/>
        <rFont val="標楷體"/>
        <family val="4"/>
      </rPr>
      <t xml:space="preserve">2.DN熱舞社-DN熱舞社期末成果發表舞國亂世
3.熱門音樂社-期末成果發表會
4.第二十屆學生會-2016葉音盃歌唱大賽
5.漾月國標社-仲夏夜之夢
6.大葉大學學生會-風輕青草地音樂節
</t>
    </r>
    <r>
      <rPr>
        <sz val="12"/>
        <color indexed="10"/>
        <rFont val="Times New Roman"/>
        <family val="1"/>
      </rPr>
      <t xml:space="preserve">
</t>
    </r>
  </si>
  <si>
    <t xml:space="preserve">1.全校師生，共計320人
2.全校師生，共計250人
3.全校師生，共計150人
4.全校師生，共計2500人
5.全校師生，共計100人
6.全校師生，共計500人
</t>
  </si>
  <si>
    <r>
      <rPr>
        <sz val="12"/>
        <color indexed="8"/>
        <rFont val="Times New Roman"/>
        <family val="1"/>
      </rPr>
      <t>1.105.05.04</t>
    </r>
    <r>
      <rPr>
        <sz val="12"/>
        <color indexed="8"/>
        <rFont val="標楷體"/>
        <family val="4"/>
      </rPr>
      <t>，大葉大學體育館K309
2.105.05.18，大葉大學外語大樓太陽廣場</t>
    </r>
    <r>
      <rPr>
        <sz val="12"/>
        <color indexed="10"/>
        <rFont val="標楷體"/>
        <family val="4"/>
      </rPr>
      <t xml:space="preserve">
</t>
    </r>
    <r>
      <rPr>
        <sz val="12"/>
        <color indexed="8"/>
        <rFont val="標楷體"/>
        <family val="4"/>
      </rPr>
      <t xml:space="preserve">3.104.05.31，大葉大學外語大樓太陽廣場
4.105.04.19，105.04.20，105.04.21，105.04.28，105.05.10，大葉大學M109演藝廳
5.105.05.21，大葉大學M109演藝廳
6.105.06.01，大葉大學工學院前廣場
</t>
    </r>
  </si>
  <si>
    <r>
      <rPr>
        <sz val="12"/>
        <color indexed="8"/>
        <rFont val="標楷體"/>
        <family val="4"/>
      </rPr>
      <t>一、問題：</t>
    </r>
    <r>
      <rPr>
        <sz val="12"/>
        <color indexed="8"/>
        <rFont val="Times New Roman"/>
        <family val="1"/>
      </rPr>
      <t xml:space="preserve">
1.</t>
    </r>
    <r>
      <rPr>
        <sz val="12"/>
        <color indexed="8"/>
        <rFont val="標楷體"/>
        <family val="4"/>
      </rPr>
      <t>藥保系、機械系、婚企系、綠色學位學程工作人員應更了解工作職責；流程掌控需在強化。
2.熱舞社：主持人需加強氣氛帶動;進場動線不明確。</t>
    </r>
    <r>
      <rPr>
        <sz val="12"/>
        <color indexed="10"/>
        <rFont val="標楷體"/>
        <family val="4"/>
      </rPr>
      <t xml:space="preserve">
</t>
    </r>
    <r>
      <rPr>
        <sz val="12"/>
        <color indexed="8"/>
        <rFont val="標楷體"/>
        <family val="4"/>
      </rPr>
      <t>3.熱音社：樂團經驗不足需加以培養。
4.國標社：訊息公告應該明確;時間掌控要更精確；外校通知不完善。
5.學生會：攤商位置應固定;表演位置應需做好遮陽工作。
二、課外中心回覆：
流程、宣傳、動線等問題大多數都是事前準備不夠周詳，請各社未來舉辦時列入改進。</t>
    </r>
    <r>
      <rPr>
        <sz val="12"/>
        <color indexed="10"/>
        <rFont val="標楷體"/>
        <family val="4"/>
      </rPr>
      <t xml:space="preserve">
</t>
    </r>
  </si>
  <si>
    <t xml:space="preserve">大葉大學學生會-2016社團招生博覽會
</t>
  </si>
  <si>
    <t>全校師生，共計3000人</t>
  </si>
  <si>
    <t>105.09.06，105.09.07，大葉大學外語太陽廣場</t>
  </si>
  <si>
    <t>表演流程可再改進;遮雨設備可再改進。</t>
  </si>
  <si>
    <t>1.104-2與校長有約大學日間部
2.104-2與校長有約進修學士班
3.105-1與校長有約大學日間部
4.105-1與校長有約進修學士班</t>
  </si>
  <si>
    <t xml:space="preserve">1.全校班級代表，共計200人            
2.進修學士班班代，共計40人                 
3.全校班級代表，共計230人           
4.進修學士班班代，共計40人    </t>
  </si>
  <si>
    <t>1.事前發言單應多多宣傳，才不會導致現場時間延宕                            
2.希望學生能運用LINE官網即時提供建議，讓校方可以充分掌握問題與需求。                           
3.建議學生多填寫事前發言單，以利盡速答覆        
4.事前宣導事項盡可能縮短</t>
  </si>
  <si>
    <t>1.105.3.23大葉大學M205會議廳          
2.105.3.30，大葉大學B008會議廳                 
3.105.10.19大葉大學M205會議廳           
4.105.10.5，大葉大學B008會議廳</t>
  </si>
  <si>
    <t>1.觀光系學會-SHOW自己!第一屆校園極限才藝競賽
2.飛羽羅浮群-世界展望會第27屆飢餓30DIY在大葉
3.楓葉吉他社-第三屆楓音盃
4.原聲原社-原葉祭噶哈巫年祭
5.DN熱舞社-DN熱舞社第八屆DN盃
6.大葉休閒游泳俱樂部-參加泳渡日月潭活動
7.PASO國標社-第20屆大專國際標準舞公開賽
8.DN熱舞社-DN熱舞社Disco Night期中舞展</t>
  </si>
  <si>
    <t>1.105.06.07，大葉大學M109演藝廳
2.105.05.28，105.05.29，大葉大學外語大樓J107教室
3.105.04.30，大葉大學M109演藝廳
4.105.05.27，大葉大學工學院前廣場
5.105.10.19，大葉大學外語大樓西側川堂
6.105.09.04，日月潭
7.105.11.26，105.11.27，淡江大學體育館。
8.105.12.12，大葉大學M109演藝廳</t>
  </si>
  <si>
    <t>一、問題：
1.吉他社：主持人可以更熱情一點;活動時間要掌控好。
2.原聲原社：缺乏練習;招待不周;彩排延誤。
3.DN熱舞社：行程應更明確。
4.大葉休閒游泳俱樂部：希望更多人參與;注意活動安全。
5.PASO國標社：社員應更認真練習。
二、課外中心回覆：
大部分活動問題都可在會前討論注意，未來請多加留意；泳社橫渡日月潭活動較有安全疑慮，未來除現有帶隊老師、隨隊救生員外，在入水時將由幹部或泳技較優之同學擔任分隊長，留意各小組成員，上岸後清點人數並帶到指定地點向隨隊老師報備。</t>
  </si>
  <si>
    <t>1.專題講座活動、交流座談會、法規研習
2.專題講座活動、交流座談會、法規研習
3.專題講座活動、交流座談會
4.專題講座活動、交流座談會、法規研習
5.專題講座活動、交流座談會</t>
  </si>
  <si>
    <t>1.全校師生，共計316人
2.全校師生，共計230人
3.全校師生，共計237人
4.全校師生，共計283人
5.全校師生，共計317人</t>
  </si>
  <si>
    <t xml:space="preserve">1.105.3.16，大葉大學體育館K105演講廳、工學院H202教室
2.105.5.25，大葉大學體育館K105演講廳、工學院H202教室
3.105.9.21，大葉大學體育館K105演講廳、工學院H202教室
4.105.10.19，大葉大學體育館K105演講廳、工學院H202教室
5.105.12.21，大葉大學體育館K105演講廳、工學院H202教室
</t>
  </si>
  <si>
    <t>1.授課期間仍有少數同學，精神不濟及玩手機情形。
2.研習活動皆以交通違規同學參加較多，其他學生則較不夠踴躍。
3.週會參加人數過少，請系上加強宣導。。
4.週會未參加同學均未能請假，建議系上加強宣導並事先完成請假手續。
5.週會活動恰逢系上活動，導致學生參加人數不高，建議系上活動應避開週會時間辦理。
　</t>
  </si>
  <si>
    <t>1.104-2學生班級幹部校園安全研習                          
2.105-1學生班級幹部校園安全研習</t>
  </si>
  <si>
    <t xml:space="preserve">1.全校班級代表，共計190人            
2.全校班級代表，共計230人 </t>
  </si>
  <si>
    <t xml:space="preserve">1.105.3.9大葉大學M205會議廳          
2.105.10.5，大葉大學M109會議廳 </t>
  </si>
  <si>
    <t>1.參與與研習之幹部都能出席並準時到達會場。      
2.應多借其他小場地，讓分組座談時可有更多空間。</t>
  </si>
  <si>
    <t>1.地震防災演練
2.校園安全嘉年華宣導
3.專題講座</t>
  </si>
  <si>
    <t>1.全校師生，計2,837人。
2.全校師生，計1,600人。
3.全校師生，計750人。</t>
  </si>
  <si>
    <t>1.105.10.4 工學院及產學大樓。
2.105.11.16外語廣場。
3.105.4.27日及105.11.16日K105國際會議廳。</t>
  </si>
  <si>
    <t>成效良好應持續辦理。</t>
  </si>
  <si>
    <t>每學期於男生宿舍及女生宿舍分別辦理綜合防災演練,共計4場.</t>
  </si>
  <si>
    <t>1.105.02.24 大葉學舍,四肯學舍,國際村,樂群學舍. 2.105.03.02 業勤學舍,大葉一舍.  
3.105.09.21 大葉學舍,四肯學舍,國際村,樂群學舍.  
4.105.10.05 業勤學舍,大葉一舍.</t>
  </si>
  <si>
    <t>住宿生共計5,000人次</t>
  </si>
  <si>
    <t>1.住宿生之逃生速度可再加強.  
2.各項相關器材之準備可於事先更精準的掌控.</t>
  </si>
  <si>
    <t>第二十屆學生會-社團負責人危機管理培訓</t>
  </si>
  <si>
    <t>新任社團幹部、新任社團負責人，共計120人</t>
  </si>
  <si>
    <t>105.06.29~105.07.01，大葉大學、救國團溪頭青年活動中心</t>
  </si>
  <si>
    <t>雨具同學攜帶狀況較不足，雖在行前通知有助益，未來在隊輔電話聯繫時將在提醒。</t>
  </si>
  <si>
    <t>1.藥物濫用防制知能研習。            
2.紫錐花反毒嘉年華活動。                          
3.反毒教育宣導講座。
4.反毒熱血運動會。</t>
  </si>
  <si>
    <t>1.共計教職員生268人。              
2.校內學生共計1200人。    
3.校內同學共計274人。
4.全校各學生團隊，共計150人</t>
  </si>
  <si>
    <t>1.105.5.27於外語大樓J107。
2.105.11.16.於外語學院前廣場。
3.105.12.14，體育館K105舉行。
4.105.12.21，於管理學院、工學院前廣場辦理。</t>
  </si>
  <si>
    <t>1.持續深化紫錐花反毒教育。                     
2.落實清查藥物濫用學生，並依規定成立春暉小組實施輔導。</t>
  </si>
  <si>
    <t>1.女生宿舍防災防火逃生演練宣導菸害防制。                             
2.男生宿舍防災防火逃生演練宣導菸害防制。                                             
3.班級幹部研習活動宣導菸害防制。                    
4.安全教育講座支持無菸校園簽署活動。             
5.與校長有約師生座談會-簽署無菸校園活動。         
6.校園社團評鑑，支持無菸簽署活動。              
7.村東國小拒菸反毒宣導。                         
8.校園住宿生座談會活動。                         
9.菸害防制教育講座。                             
10.交通安全教育講座。                           
11.推動無菸校園環境宣誓活動。                
12.105學年新生路跑活動。                        
13.菸害防制週會教育宣導。                       
14.二手菸防制講座。                             
15.電子煙防制講座。                                
16.校園安全嘉年華會活動。                        
17.員林升市雙十踩街活動宣導戒菸活動。
18.明湖國小拒菸反毒宣導。</t>
  </si>
  <si>
    <t>1.105.02.24於四肯學舍、大葉學舍、樂群學舍。
2.105.03.02於大葉一舍、業勤學舍。
3.105.03.09暨105.10.19於餐旅學院M205演講廳。
4.105.03.16於體育館川廊。
5.105.03.25於餐旅學院M205演講廳。
6.105.03.30於行政大樓廣場。
7.105.04.13於大村鄉村東國小。 
8.105.04.20於K105體育館禮堂。 
9.105.05.11於體育館K105演講廳。
10.105.05.25於體育館K105演講廳。
11.105.06.24於校園大門口。
12.105.10.26於運動場。
13.105.11.09於體育館K105。
14.105.11.14(1820~2000)B402教室。
15.105.11.14(2000~2140)B402教室。
16.105.11.16(1130~1330)外語廣場。              
17.105.10.10於員林街上。
18.105.11.30於明湖國小。</t>
  </si>
  <si>
    <t>1.持續強化學生對菸害防制之共識。                                     
2.針對違規吸菸之同學強化輔導管制措施。</t>
  </si>
  <si>
    <t>1.女住宿生共計1200人。               
2.男住宿生共計650人。               
3.班級幹部約250人。
4.學生約150人。     
5.班級幹部約180人。
6.學生42人。      
7.大葉大學、村東國小學生60人。
8.大葉大學住宿生2500人。    
9.本校學生411人。      
10.本校學生500人。     
11.本校同學約70人。         
12.本校一年級新生2000人。             
13.本校學生211人。     
14.本校學生60人。          
15.本校學生60人。          
16.本校學生1200人。
17.本校同學30人。          
18.本校同學50人。</t>
  </si>
  <si>
    <r>
      <t>1.辦理十場次急救訓練活動。                     
2.</t>
    </r>
    <r>
      <rPr>
        <sz val="12"/>
        <color indexed="8"/>
        <rFont val="標楷體"/>
        <family val="4"/>
      </rPr>
      <t>回饋表填答顯示本次急救訓練活動課程內容安排尚能使95%學員感到滿意。</t>
    </r>
  </si>
  <si>
    <t>本校學生，461人。</t>
  </si>
  <si>
    <t>105年9-12月共十場次，於工學院專業教室舉辦。</t>
  </si>
  <si>
    <t>套牢性福-愛滋病防治宣導</t>
  </si>
  <si>
    <t>1.辦理三場次「愛滋病防治宣導-套牢性福」宣導講座，活動除了進行講座之外，會後進行「性福轉一轉」與「有獎徵答活動」。                         
2.活動回饋表填答顯示本次活動安排尚能使92.41%學員感到有所收穫。</t>
  </si>
  <si>
    <t xml:space="preserve">1.第一場105.10.26、第二場105.11.16、第三場105.12.07，於觀光餐旅大樓M205會議廳舉辦。             
2.105.11.15性福轉一轉活動，於外語戶外廣場舉辦。                  </t>
  </si>
  <si>
    <t>辦理愛滋病防治宣導『性福轉一轉』，讓學生以遊戲的方式，將講座中所學的知識運用出來，不僅能讓其實際操作如何使用保險套，更能避免課室衛教的枯燥乏味。</t>
  </si>
  <si>
    <t xml:space="preserve">1.辦理十場次「校園健走王活動」與二場「輕食餐盒大作戰」及「有獎徵答活動」。                    
2.健走王活動回饋表填答顯示本次活動安排尚能使99.1%學員感到滿意。                                      
3.輕食餐盒活動回饋表填答顯示本次活動安排尚能使100%學員感到滿意。                      
4.有獎徵答活動答對率94%。 </t>
  </si>
  <si>
    <t>本校學生，360人</t>
  </si>
  <si>
    <r>
      <t>1.105年11月1日至12月1日每週二、四</t>
    </r>
    <r>
      <rPr>
        <sz val="12"/>
        <color indexed="8"/>
        <rFont val="新細明體"/>
        <family val="1"/>
      </rPr>
      <t>，</t>
    </r>
    <r>
      <rPr>
        <sz val="12"/>
        <color indexed="8"/>
        <rFont val="標楷體"/>
        <family val="4"/>
      </rPr>
      <t>於校園健康步道舉辦。                       
2.105年11月10日、11月17日</t>
    </r>
    <r>
      <rPr>
        <sz val="12"/>
        <color indexed="8"/>
        <rFont val="新細明體"/>
        <family val="1"/>
      </rPr>
      <t>，</t>
    </r>
    <r>
      <rPr>
        <sz val="12"/>
        <color indexed="8"/>
        <rFont val="標楷體"/>
        <family val="4"/>
      </rPr>
      <t>於餐旅大樓教室舉辦。</t>
    </r>
  </si>
  <si>
    <t>『健走王』活動執行過程中，可看到參與者認真的表情及汗流浹背的樣子，以及會後大多數學員都給活動正向回饋。期盼未來能擴大辦理類似活動，讓全校教職員生都能參與，且都能擁有健康體位。</t>
  </si>
  <si>
    <t xml:space="preserve">1.辦理四場次健康講座:「認識三高與代謝疾病」、「中醫養生之道」、「意外傷害處理」。「傷口照護與換藥」。                    
2.健康講座回饋表填答顯示本次活動安排能使100%學員感到滿意。            </t>
  </si>
  <si>
    <t>本校學生，100人</t>
  </si>
  <si>
    <t xml:space="preserve">第一場105.11.16，於業勤學舍自學中心舉辦，第二場105.11.30、第三場105.12.07、第四場105.12.14，於觀光餐旅大樓M202A舉辦。                  </t>
  </si>
  <si>
    <r>
      <t>本活動講座課程除講師針對學理部分做解說外</t>
    </r>
    <r>
      <rPr>
        <sz val="12"/>
        <color indexed="8"/>
        <rFont val="新細明體"/>
        <family val="1"/>
      </rPr>
      <t>，</t>
    </r>
    <r>
      <rPr>
        <sz val="12"/>
        <color indexed="8"/>
        <rFont val="標楷體"/>
        <family val="4"/>
      </rPr>
      <t>也讓學生實際操作練習，同學反應熱絡，參與講座學生，均給予正面回饋，並希望未來辦理更多相關之講座。</t>
    </r>
  </si>
  <si>
    <t>運用大學入門課程安排校外講師入班進行身心適應與珍愛生命防治宣導，透過心理測驗了解大一新生適應狀況，並預防性篩選出需要關懷之學生，另外珍愛生命防治為自殺防治宣導，幫助學生懂得辨認自殺高風險的指標及徵兆、能對自殺高危險群做適當回應，並懂得尋求適當資源協助或做轉介。</t>
  </si>
  <si>
    <t>全校大一新生，2429人次。</t>
  </si>
  <si>
    <t>1.(日間部)105.10.11、10.12、10.13、10.17，08:10至17:20間共十場次，於軍訓授課教室。
2.(日間部)
105.10.5~105.10.26連續四周(三)13:20-15:10，各班教室。
3.(進修部)105.9.29、10.3~10.5，18:10-20:00間共十場次，於各班教室。</t>
  </si>
  <si>
    <t xml:space="preserve">這次日間部大一新生施測活動，配合新生入門課程進行，卻還是有部分科系自行調換教室未告知，及原民班的迎新活動利用此時間辦理，造成缺席問題必須擇日重新辦理補測，往後為了預防如此事件，活動前得致電各系助加上信件提醒。小班施測，班級秩序比較好掌控。
為了提升進修部參與人次與受測率，本次亦以入班施測與宣導方式，參與人數的確提升。
從參與者在回饋表的反應(意見或心得部分)呈現出，多數參與者對講師表現感到滿意、對演講內容感到興趣且表達主題內容受益實用，對自殺防治有更多瞭解。
</t>
  </si>
  <si>
    <t>1.班級輔導：上半年19場；下半年17場
2.成長團體：
上半年主題為：
心靈牌卡自我人際探索工作坊、樂活 慢活 浪漫活-正念減壓一日入門工作坊
下半年主題為：人際關係自我探索團體
3.印製心理衛生相關宣導品：有關網路成癮。</t>
  </si>
  <si>
    <t>1.全校學生，上半年483人次；下半年643人次。
2.學生成長團體參與對象為全校學生，參與人次共計 人次(上半年，共36人次；下半年，共48人次)。
3.全校學生。</t>
  </si>
  <si>
    <t>1.班級輔導辦理時間105.3-5、105.10-11於各系所教室。
2.學生成長團體辦理時間地點如下:
(上半年)105.4.24-5.21於觀光餐旅大樓M203學生發展輔導組團體諮商室
(下半年)105.10.20-12.1(每週1次，為期6週)於觀光餐旅大樓M203教室。
3.105.10-11月，於心理衛生宣導活動及大學入門之性別講座中分發放或供學生自由索取。</t>
  </si>
  <si>
    <t>1.加入媒材運用之團體活動較能吸引學生族群歡迎，未來辦理相關活動可考慮朝此方向；建議可提供更多元的申請與辦理方式，除開放主要時段外，更可提供各班依據不同期待與時間需求，彈性規劃課程。
2.學生成長團體的內容設定在時下流行的主題，再搭配多重宣傳方式，相當受到學生歡迎。
3.針對學校學生常有的議題(如人際)辦理每週1次，為期6週的團體，針對該議題進行深入的探索，幫助學生對自己及其他人際關係有更深入的了解及覺察，有助於大學生活的適應。，此外，活動前的簡訊提醒與保證金制度，讓學生參與率幾乎達百分之百，建議往後亦可參考此方式進行。</t>
  </si>
  <si>
    <t>1.生命教育主題活動-「生生相惜，看見對生命的愛與珍惜」，以闖關活動、攝影徵稿及電影賞析座談會之方式進行。                                                                                                 2.購買相關生命教育書籍</t>
  </si>
  <si>
    <t>1.全校師生，共計569人次。
2.全校師生，共12000人。</t>
  </si>
  <si>
    <t>1.活動辦理時間為105.11.15及105.11.17於外語廣場與觀光餐旅大樓M202A進行。
2.放置學生發展輔導組供借用。</t>
  </si>
  <si>
    <t>生命關懷重點仍多聚焦於貓或狗等與人類有較多接觸的物種，建議往後可納入更多元的生命關懷面向。</t>
  </si>
  <si>
    <t xml:space="preserve">「愛•自由，自由愛」性別平等教育主題活動，活動形式包含通關宣導、專題演講、電影賞析及真人圖書館。本次活動邀請到「社團法人台灣基地協會」及本校「彩虹同話社」共同參與，以「多元性別」為主題，內容包含性別刻板印象、認識LGBT、跨性別與多元成家，豐富參與者對多元性別相關議題的瞭解與認識。                                                                                                                                                             2.購買相關性別平等教育書籍與DVD
</t>
  </si>
  <si>
    <t>1.全校師生，共計473人次。
2.全校師生借用，共計12000人。</t>
  </si>
  <si>
    <t xml:space="preserve">1.認識彩虹—認識多元性別宣導活動，105年4月21日(四)，11:00-14:00，外語廣場(美食街前廣場)
2.性別平等教育講座-跨性別者的美麗與哀愁，105年4月27日(三)，15:20-17:10，觀光餐旅大樓M205演講廳
3.愛回來—電影賞析工作坊，105年5月5日(四)，17:30-20:30，觀光餐旅大樓M202A
4.LGBT真人圖書館，105年5月9日(一)，17:30-20:00，觀光餐旅大樓M202A、M202B、M203
5.性別平等教育書籍與DVD放置學生發展輔導組供借用。
</t>
  </si>
  <si>
    <r>
      <t>1.從本次活動辦理過程發現，學生「主動」參與「多元性別」議題的活動「並非踴躍」，一般學生對多元性別相關議題還是比較採「事不關己」的態度。但是，若參與者有機會接觸到相關議題(像是通過週會活動)，參與者整體的滿意度是高的，活動安排本身有協助參與者</t>
    </r>
    <r>
      <rPr>
        <sz val="12"/>
        <color indexed="8"/>
        <rFont val="新細明體"/>
        <family val="1"/>
      </rPr>
      <t>「</t>
    </r>
    <r>
      <rPr>
        <sz val="12"/>
        <color indexed="8"/>
        <rFont val="標楷體"/>
        <family val="4"/>
      </rPr>
      <t>被動</t>
    </r>
    <r>
      <rPr>
        <sz val="12"/>
        <color indexed="8"/>
        <rFont val="新細明體"/>
        <family val="1"/>
      </rPr>
      <t>」</t>
    </r>
    <r>
      <rPr>
        <sz val="12"/>
        <color indexed="8"/>
        <rFont val="標楷體"/>
        <family val="4"/>
      </rPr>
      <t xml:space="preserve">增進對多元性別議題的瞭解與認識。為了推廣性平概念，建議多辦類似講座。
2.本次以生命故事方式辦理了性平講座與真人圖書館，反應良好。透過講師的親身分享及彼此交流，增進了參與者對多元性別的瞭解與認識，更打破一些迷思。建議以後可以多辦理不同性別主題的生命教育講座，甚至可以邀請同志父母本人來分享經歷，也許可以讓參與者對多元性別及多元成家有更多認識與瞭解。
</t>
    </r>
  </si>
  <si>
    <t>1、期初導師知能研習（每學期1場，共2場）
2、導師工作坊（每學期2場，共4場）                                                                                                                                                                                                                                                   3、導師成長團體（每學期1場，共2場）</t>
  </si>
  <si>
    <t>1、辦理兩場次期初導師知能研習共全校導師315人參加。
2、第一次導師工作坊共全校導師294人參加；第二次導師工作坊共全校導師251人參加；導師成長團體共42人參加；第三次導師工作坊共全校導師284人參加；第四次導師工作坊共全校導師246人參加；導師成長團體共31人參加。</t>
  </si>
  <si>
    <t>1、期初導師知能研習105.03.02日觀光餐旅大樓M109國際演藝廳辦理；期初導師知能研習105.09.07觀光餐旅大樓M109國際演藝廳辦理。
2、第一次導師工作坊105.05.18觀光餐旅大樓M109國際演藝廳辦理；第二次導師工作坊104.06.15觀光餐旅大樓M109國際演藝廳辦理；第三次導師工作坊105.11.2觀光餐旅大樓M109國際演藝廳辦理；第四次導師工作坊105.12.21外語大樓J#107國際演藝廳辦理。                                                                                                                                                                                                                                                                    3、導師成長團體105.06.16、105.11.01在學輔組團體諮商室M203各辦一場。</t>
  </si>
  <si>
    <t>本年度辦理的導師工作坊題目有「情緒管理」、「優良導師輔導經驗分享」、「大學生之情感議題」、「精神疾患的辨識」、「導師精油舒壓」等主體，導師們反應熱烈滿意度甚高，期許下年度能繼續辦理，充實導師輔導知能。</t>
  </si>
  <si>
    <t>1.辦理輔導股長訓練上、下半年共辦理10場次的輔導股長訓練(共計10場)
2.下學期辦理3場次志工聯繫會議(共計3場)</t>
  </si>
  <si>
    <t>1、上年度全校輔導股長 共280人次
2、下年度全校輔導股長 共298人次</t>
  </si>
  <si>
    <t>1、105.3.16(期初輔導股長訓練)觀光餐旅大樓M205
2、105.5.14(期中輔導股長訓練)觀光餐旅大樓M203
3、105.6.1(期末輔導股長訓練)觀光餐旅大樓M205
4、105.4.16(期初輔導志工訓練)觀光餐旅大樓M203
5、105.5.15(期末輔導志工訓練)觀光餐旅大樓M203
6、105.9.21(期初輔導股長訓練)工學大樓6樓H613
7、105.11.19(期中輔導股長訓練)觀光餐旅大樓M203
8、105.12.14(期末輔導股長訓練)觀光餐旅大樓M205
9、105.10.15(期初輔導志工訓練)觀光餐旅大樓M203
10、105.11.26(期末輔導志工訓練)觀光餐旅大樓M203
11、105.10.4(志工聯繫會議)觀光餐旅大樓M202A
12、105.10.25(志工聯繫會議)觀光餐旅大樓M202A
13、105.11.29(志工聯繫會議)觀光餐旅大樓M202A</t>
  </si>
  <si>
    <t>在活動辦理前請系助協助提醒外，另外傳簡訊及網路上公告可增加參與人數。</t>
  </si>
  <si>
    <t>每學期於校內分別辦理房東座談會及賃居生週會,共計3場.(房東座談會1場,賃居生週會2場.)</t>
  </si>
  <si>
    <t>全校師生及校外房東共600人次</t>
  </si>
  <si>
    <t>1.透過活動宣導租屋安全觀念,增進與房東互動,提昇學生校外賃居安全.   
2.藉由活動使學生了解租屋安全應注意事項.檢視自身租屋環境,選擇安全住居及保障自身安全.</t>
  </si>
  <si>
    <t>1.105.03.30，於外語大樓J#107舉辦賃居生週會.  
2.105.08.09，於觀光餐旅大樓M205舉辦房東座談會.  
3.104.10.26，於外語大樓J#107舉辦賃居生週會.</t>
  </si>
  <si>
    <t>1.宿舍幹部期末總務座談會
2.大葉四肯書院國際飲食文化活動</t>
  </si>
  <si>
    <t>1.生輔組、總務處、宿舍服務會全體幹部，共計86人
2.全校住宿生，約1000人</t>
  </si>
  <si>
    <t>1.經由座談會，可增進宿舍與總務處的雙向溝通，已提昇住宿的生活環境品質，此類活動將予以持續宣導。
2.需與餐廳人員協調送餐時間，以免影響用活動行程</t>
  </si>
  <si>
    <t>1.105.05.25，本校管理大樓B302教室舉辦。
2.105.10.19，本校體育館K112桌球室舉辦。</t>
  </si>
  <si>
    <t xml:space="preserve">1.管樂社-期末音樂會
2.文創系學會-歲月靜好之花香鳥語聯合展覽
3.熱門音樂社-你的成發
4.管樂社-管樂社期末音樂會
</t>
  </si>
  <si>
    <t>1.全校師生，共計100人
2.全校師生、一般民眾，共計100人
3.全校師生，共計150人
4.全校師生，共計150人</t>
  </si>
  <si>
    <t>1.105.06.06，大葉大學
2.105.12.05~105.12.09，大葉大學外語大樓J105教室
3.105.12.13，大葉大學M109演藝廳
4.105.12.19，大葉大學M109演藝廳</t>
  </si>
  <si>
    <t>一、問題：
1.管樂社：工作人員簽到較不確實，此外在會後整潔度、場復速度應該再加強。
2.熱門音樂社：宣傳不足，未來須加強團員培訓。
二、課外中心回覆：
問題主要在社團內部問題，請各社團未來辦理時改進。</t>
  </si>
  <si>
    <t xml:space="preserve">1.桌球社-3月桌球社訓練課程
2.桌球社-四月社團訓練課程
3.管樂社-3月14、21、28日團練研習
4.熱門音樂社-熱音社主唱講座課
5.跆拳道社-三月份社課練習
6.桌球社-五月社團訓練課程
7.SPARK競技啦啦隊-金字塔研習營
8.管樂社-4月18、25日團練研習
9.跆拳道社-五月份跆拳道社課
10.楓葉吉他社-五月分社課
11.漾月國標社-社團社課
12.管樂社-5月02、09、16日團練研習
13.映像工作室-兒童攝影
14.調酒研習社-6月份調酒社社課
15.魔術氣球社-魔術社研習-魔術道具概論
16.映像工作室-商品拍攝
17.映像工作室-特殊光法-投影
18.映像工作室-PSI重曝合成
19.映像工作室-Pika Pika
20.調酒研習社-5月份調酒社社課
21.易學命理社-易經、風水與茶道
22.調酒研習社-4月份調酒社社課
23.魔術氣球社-魔術社研習-生活魔術
24.魔術氣球社-魔術社研習-表演技巧
25.單車社-自行車煞車系統介紹課程
26.單車社-自行車鏈條保養維修課程
27.單車社-自行車運動安全及車禍預防
28.單車社-自行車內、外胎之補胎課程
29.桌球社-六月社團訓練課程
30.單車社-自行車無支架練習台使用教學
31.漾月國標社-社團社課
32.SPARK競技啦啦隊-金字塔研習營
33.原聲原社-原葉祭10月研習
34.大葉撞球聯盟-10月份社課
35.大葉撞球聯盟-11月份社團上課
36.柔道社-9月份社課訓練
37.柔道社-10月份社課訓練
38.SPARK競技啦啦隊-口號研習營
39.合氣道社-防身術教學
40.大葉桌球社-10月桌球社訓練課程
41.大葉桌球社-11月桌球社訓練課程
42.跆拳道社-十一月份社課練習、對練雙打實戰、進階社員訓練
43.單車社-自行車內外胎之補胎
44.星期一電影社-社團活動課
45.大葉大學親善大使團-10月份課程
46.管樂社-10月03、17日團練研習
47.魔術氣球社-九月份社課
48.SPARK競技啦啦隊-翻騰研習營
49.映像工作室-花藝派對
50.映像工作室-萬聖節特殊光
51.映像工作室-日系風格攝影
52.映像工作室-構圖課程
53.映像工作室-Photoshop- 基礎影像調整
54.跆拳道社-品勢技術班
55.映像工作室-社友回娘家-王睿山學長
56.DN熱舞社(10月)-DN熱舞社課外研習(HIPHOP,Popping,Breaking,Waacking)
57.DN熱舞社(9月)-DN熱舞社課外研習(HIPHOP,Popping,Breaking,Waacking)
58.表演藝術社-表演藝術研習
59.魔術氣球社-十一月份社課
60.魔術氣球社-10月份社課
61.柔道社-11月份社課訓練
62.柔道社-12月份社課指導
63.調酒飲料研習社-10月份調酒社社課
64.調酒飲料研習社-9月份調酒社社課
65.跆拳道社-社員集體對練訓練、品勢總復習
66.八極拳社-12月份社課訓練
67.大葉撞球聯盟-12月份社團上課
68.熱音社-11/16主唱講座課
69.漾月國標社-11月社團社課
70.管樂社-11月份管樂社研習
71.星期一電影社-社團活動課
72.熱門音樂社-12/27熱音社鼓課講座課
73.Paso國標社-12月社團社課
</t>
  </si>
  <si>
    <t>1.桌球社社員，共計30人
2.桌球社社員，共計30人
3.管樂社社員，共計30人
4.社團成員，共計10人
5.社費繳交之社員，共計20人
6.桌球社社員，共計30人
7.SPARK競技啦啦隊，共計40人
8.管樂社社員，共計30人
9.社費繳交之社員，共計20人
10.吉他社社員，共計50人
11.漾月國標社社員，共計20人
12.管樂社社員，共計30人
13.映像工作室社員，共計80人
14.調酒社社員，共計30人
15.魔術氣球社社員，共計40人
16.映像工作室社員，共計30人
17.映像工作室社員，共計30人
18.映像工作室社員，共計30人
19.映像工作室社員，共計80人
20.調酒社社員，共計30人
21.易學命理社社員，共計13人
22.參加社團之社員，共計30人
23.魔術氣球社社員，共計40人
24.魔術氣球社社員，共計40人
25.全校師生，共計10人
26.全校師生，共計12人
27.全校師生，共計5人
28.全校師生，共計12人
29.桌球社社員，共計30人
30.全校師生，共計12人
31.漾月國標社社員，共計20人
32.SPARK競技啦啦隊，共計40人
33.原聲原社社員、喜歡原住民的學生，共計30人
34.全校同學，共計50人
35.全校同學，共計50人
36.105年柔道錦標賽選手、柔道社社員，共計15人
37.大業柔道社社員，共計15人
38.SPARK競技啦啦隊，共計40人
39.合氣道社社員，共計20人
40.桌球社社員，共計30人
41.桌球社社員，共計35人
42.社費繳交之社員，共計10人
43.全校師生，共計15人
44.社員，共計26人
45.管樂社社員，共計30人
46.管樂社社員，共計30人
47.魔術氣球社社員，共計40人
48.SPARK競技啦啦隊，共計40人
49.映像工作室社員-共計43人
50.映像工作室社員-共計51人
51.映像工作室社員-共計48人
52.映像工作室社員-共計64人
53.映像工作室社員-共計29人
54.社費繳交之社員，共計20人
55.映像工作室社員-共計25人
56.DN熱舞社社員，共計64人
57.DN熱舞社社員，共計110人
58.表演藝術社社員，共計20人
59.魔術氣球社社員，共計40人
60.魔術氣球社社員，共計40人
61.中正盃柔道錦標賽選手、柔道社社員，共計15人
62.柔道社社員，共計15人
63.參加社團之社員，共計30人
64.參加社團之社員，共計30人
65.社費繳交之社員，共計20人
66.八極拳社社員，共計26人
67.全校同學，共計50人
68.社團成員，共計30人
69.PASO國標社社員，共計20人
70.管樂社社員，共計30人
71.社員，共計26人
72.社團成員，共計15人
73.PASO國標社社員，共計20人</t>
  </si>
  <si>
    <t>1.105.03.10~105.03.24，大葉大學體育館桌球室
2.105.04.20~105.04.27，大葉大學體育館桌球室
3.105.03.21、28，大葉大學
4.105.05.05，大葉大學熱音社辦A015教室
5.105.03.08，105.03.17，105.03.22，大葉大學體育館
6.105.05.11~105.18.21，大葉大學體育館桌球室
7.105.03.05~105.03.06，大葉大學
8.105.04.18、25，大葉大學
9.105.05.17，105.05.19，105.05.24，大葉大學體育館
10.105.05.04，105.05.11，105.05.18，105.05.25，大葉大學產學大樓P201教室
11.105.05.09、23、30，大葉大學A006-1教室
12.105.02、09、16，大葉大學
13.105.03.17，大葉大學A棟地下一樓，映像工作室社辦
14.105.06.06，105.06.01，大葉大學J125、J114教室
15.105.05.05，105.05.12，105.05.19，105.05.26，大葉大學管理學院B404教室，大葉大學四肯書院
16.105.05.05，大葉大學A棟地下一樓，映像工作室社辦
17.105.05.12，大葉大學A棟地下一樓，映像工作室社辦
18.105.04.28，大葉大學P304教室
19.105.03.10，大葉大學A棟地下一樓，映像工作室社辦
20.105.05.02、09、23、30，105.05.05、12、19、26，大葉大學J125、J114教室
21.105.06.02，105.06.16，大葉大學J116教室
22.105.04.18、25，105.04.21、28，大葉大學J125、J114教室
23.105.04.21，105.04.28，大葉大學B404教室
24.105.03.10，105.03.17.，105.03.24，105.03.31，大葉大學B404教室
25.105.04.20，大葉大學餐旅學院M202A教室
26.105.03.23，大葉大學管理學院地下一樓B003-1教室
27.105.05.04，餐旅學院M202A教室
28.105.03.04，餐旅學院M202A教室
29.105.06.01~105.06.22，大葉大學體育館桌球室
30.105.05.18，大葉大學管理學院地下一樓
31.105.10.13、19，大葉大學A006-1教室
32.105.09.23~105.09.25，大葉大學
33.105.10.04~105.10.27，大葉大學外語大樓廣場
34.105.10.05，105.10.12，105.10.19，八號球休閒撞球館
35.105.11.16，105.11.23，八號球休閒撞球館
36.105.09.09~105.09.21，大葉大學柔道社社辦
37.105.10.03~105.10.05，大葉大學柔道社社辦
38.105.11.25~105.11.27，大葉大學
39.105.10.27，大葉大學行政大樓A003教室
40.105.10.05~105.10.26，大葉大學體育館桌球室
41.105.11.09~105.11.23，大葉大學體育館桌球室
42.105.11.08，105.11.17，大葉大學體育館
43.105.10.26，大葉大學管理學院D007教室
44.105.11.07~105.11.28，大葉大學視傳J117教室
45.105.10.12，105.10.19，105.10.20，大葉大學M202教室
46.105.10.03、17，大葉大學行政大樓A002教室
47.105.09.27，105.09.29，大葉大學J117教室
48.105.10.18.~105.10.20，大葉大學
49.105.11.24，大葉大學A006教室
50.105.10.13，大葉大學A006教室
51.105.10.06，大葉大學A006教室
52.105.09.29，大葉大學A006教室
53.105.10.20，大葉大學A006教室
54.105.10.20，大葉大學體育館
55.105.11.24，大葉大學P331-1教室
56.HIPHOP:105.10.03、105.10.17、105.10.24，WAACKING:105.10.06、105.10.20，LOCKING:105.10.11，POPPING:105.10.06、105.10.13、105.10.20，BREAKING:105.10.06、105.10.13、105.10.20，大葉大學A012教室、A005教室、國標教室前空地、工學院5F中廊
57.HIPHOP:105.09.13、105.09.19、105.09.26，WAACKING:105.09.22、105.09.29，LOCKING:105.09.20、105.09.27，POPPING:105.09.22、105.09.29，BREAKING:105.09.22、105.09.29，大葉大學A012教室、A005教室、國標教室前空地、工學院5F中廊
58.105.10.13，105.10.20，105.11.08，105.11.17，105.12.01，105.12.08，K-R-ROOM(韻律教室)
59.105.11.08，105.11.10，105.11.15，105.11.17，105.11.22，105.11.24，大葉大學J117教室
60.105.10.04，105.10.06，105.10.11，105.10.13，105.10.18，105.10.20，大葉大學J117教室
61.105.11.02~105.11.11，大葉大學柔道社社辦
62.105.12.05~105.12.07，大葉大學柔道社社辦
63.105.10.03、17，105.10.06、13、20，大葉大學J125、J120教室
64.105.09.19、26，105.09.22、29，大葉大學J125、J120教室
65.105.12.06，105.12.07，大葉大學體育館
66.105.12.14~105.12.15，大葉大學A003教室
67.105.12.07，105.12.14，105.12.21，八號球休閒撞球館
68.105.11.16，大葉大學A015教室
69.105.11.09、17、23，大葉大學A006-1教室
70.105.11.07、14、21、28，大葉大學A002教室
71.105.11.07~105.11.28，大葉大學J117教室
72.105.12.27，大葉大學A015教室
73.105.12.01、07、08、15，大葉大學A006-1教室</t>
  </si>
  <si>
    <t xml:space="preserve">一、問題：
1.熱音社：希望增加不同領域教學。
2.桌球社：希望增加器材設備
3.競技啦啦隊：希望增加操練次數;增加肌耐力;多舉辦相關研習活動。
4.楓葉吉他社：加強架設器材與保養能力。
5.樣月國標社：加強基本功訓練；身體機能還需要開發。
6.映像工作社：提早找有經驗的模特兒；希望有更多社員參加社課；幹部需提前練習;應掌控好社員狀況；應考慮人數問題；應注意時間;提早提醒社員該帶之設備；
7.調酒社：材料應提早準備;恢復10分鐘休息時間。
8.魔術氣球社：希望借到鏡子；希望請不同的老師來修改程序；希望能有更多舞台道具
9.單車社：增加硬體設施;提升耗材的採購經費；希望調整固定空間實施教學;社團空間易積水。
10.撞球社：應注意環境品質。
11.柔道社：希望可以多請教練來辦理活動。
12.合氣道社：應安排討論時間;課程進度應減緩。
13.星期一電影社：教室音響設備應提升品質。
二、課外中心回覆解決：
1.部分社團問題主要來自幹部在舉辦時的細心和負責問題，將請各社團社長強化與幹部的協調。
2.單車社耗材問題皆多次與該社協調，耗材費用不高，且為社團同學因活動而衍伸出維護社團器材所需，建議應該由該社負起保養之責。
3.各社團器材可於每年3~4月提案，經社團審議委員會決議後由學校採購。
4.撞球社於本學期以加撞球桌，未來部分教學可在學校進行
5.星期一電影社設備、音響問題可借用演藝廳等舉辦，校內有許多場地合乎其需求。
</t>
  </si>
  <si>
    <t xml:space="preserve">1.熱音社-串中音樂祭
2.狼族登山社-合歡北峰小溪營地2天1夜登山活動
3.狼族登山社-打比厝溪溪溪谷地形探索活動
4.表演藝術社-戲劇聯合表演
5.魔術氣球社-魔術氣球社第六屆大型成果發表會-黑色革命
6.星期一電影社-德文短片電影觀賞票選比賽
7.星期一電影社-«我們是如何愛上台灣電影的»電影講座
8.大葉玩很大-夏日WHITE
9.SPARK競技啦啦隊-雙十國慶-員林踩街嘉年華遊行
10.熱門音樂社-初聲期初成發
11.漾月國標社-2016國標期初晚會
12.楓葉吉他社-期初音樂會
13.星期一電影社-«十年»放映會
14.映像工作室-南投外拍
15.狼足登山社-稍來山林相觀察登山活動
16.映像工作室-雙北大外拍
17.單車社-社區鐵馬千里夢:嘉義文化深度行
18.學生會-大葉大學與銘傳大學交流暨觀摩活動
19.管樂社、楓葉吉他社、蒙古生聯誼會、PA國標社-彰化醫院老人之家活動
20.狼足登山社-合歡北峰、西峰、小溪營地高山草原地形觀察
21.單車社-中興新村社區活動
22.大葉大學飛羽羅浮群-花壇國小特教孩童聖誕活動
23.原聲原社-原葉祭
24.大葉玩很大-聖誕趴一下！
</t>
  </si>
  <si>
    <t>1.購票民眾，共計320人
2.社員，共計18人
3.社員，共計13人
4.靜宜大學、大葉大學表演藝術社、勤益科技大學知勤話藝劇坊，共計200人
5.全校師生、校外觀眾，共計180人
6.全校師生，共計20人
7.全校師生，共計60人
8.彰化縣國中、國小學生，共計91人
9.全校師生，共計2000人
10.全校師生，共計100人
11.全校師生，共計30人
12.全校師生、外校吉他社、社內社員，共計120人
13.全校師生，共計100人
14.映像工作室社員，共計43人
15.社員，共計8人
16.所有人，共計35人
17.全校師生，共計29人
18.大葉大學學生會、銘傳大學學生會，共計50人
19.社團社員有意願前往演出同學，共計21人
20.社員，共計8人
21.全校師生，共計20人
22.花壇國小特教班、資源班孩童、飛羽羅浮群同學，共計34人
23.原聲原社社員、喜歡原住民的學生，共計120人
24.大村國中、大村國小，共計44人</t>
  </si>
  <si>
    <t>1.105.04.02，LegacyTaichung傳音樂展演空間
2.105.03.19~105.03.20，合歡北峰小溪營地
3.105.05.28，苗栗打比厝溪
4.105.05.14，靜宜大學至善禮堂
5.105.06.13，大葉大學M109演藝廳
6.105.05.09，歐洲咖啡廳
7.105.05.10，大葉大學M205演講廳
8.105.06.05，大葉大學
9.105.10.08，員林市區
10.105.10.06，大葉大學工學院前草皮
11.105.10.03，大葉大學外語大樓西側廣場
12.105.10.19，大葉大學外語大樓東側露天劇場
13.105.10.19，大葉大學M205演講廳
14.105.11.06，南投
15.105.11.12，大雪山森林遊樂區稍來山
16.105.12.10~105.12.11，台北市和新北市
17.105.10.29~105.10.30，大葉大學至嘉義
18.105.12.21，大葉大學
19.105.12.21，衛生福利部署立彰化醫院
20.105.12.03~105.12.04，合歡北峰、西峰、小溪營地
21.105.12.18，南投中興新村
22.105.12.28，花壇國小特教班、資源班教室
23.105.12.15，大葉大學工學院草皮
24.106.01.08，大葉大學外語學院辦理</t>
  </si>
  <si>
    <t xml:space="preserve">一、問題
1.熱音社：規劃時間需提早;宣傳時間太短;行政效率太低;樂團準備時間太少。
2.狼族登山社：野炊時間盡量不延後。
3.魔術社：希望請不同老師驗收程序。
4.星期一電影欣賞社：可以加長宣傳時間；場外有蚊蟲問題；十年放映會活動期望有更大的投影幕。。
5.大葉玩很大：多準備雨備方案；分組狀況欠佳。
6.漾月國標社：布置有待改進;場控需再加強;器材應多加測試。
7..讓活動成為課程內容講座;期望有更大的投影幕。
8.單車社：缺乏時間觀念;缺乏毅力;耗材準備不足;補給點太少。
二、課外中心回覆：
1.各社團宣傳其實每年提出，建議在分工上要更細膩。 
2.登山社問題屬於活動流程，建議領隊控制時間。
3.活動場地的選擇和器材的商借，各活動總召要在確實評估。
4.雨天備案其實只要找尋有遮蔽點在預先借用即可解決，未來課外大型座談將再次提出。
5.社團的規劃若能多時間思索、預跑細流，相信許多時間的耽擱、器材準備不足等問題都是可以預先解決。
</t>
  </si>
  <si>
    <t>1.跆拳道社-2016第九屆弘光盃全國大專院校跆拳道錦標賽
2.跆拳道社-中華民國105年全國大專院運動會
3.大葉撞球聯盟-中華民國大專院校104學年度撞球錦標賽
4.DN熱舞社-第22屆全國舞展
5.第二十屆學生會-105年中區大專校院社團運動會
6.大葉大學慢壘社-2016全國大專院校設計科系盃壘球比賽
7.大葉大學八極拳社-2016年八極拳協會大槍觀摩賽暨武聚
8.網球社-大葉大學和亞洲大學友誼賽
9.劍道社-104學年度第31屆全國大專盃劍道邀請賽
10.SPARK競技啦啦隊-2016大專盃啦啦隊錦標賽
11.柔道社-105年全國柔道錦標賽
12.SPARK競技啦啦隊-2016全國啦啦隊錦標賽
13.柔道社-參加105年全國柔道錦標賽
14.跆拳道社-弘光盃
15.SPARK競技啦啦隊-105年全國啦啦隊錦標賽</t>
  </si>
  <si>
    <t>1.社費繳交之社員，共計8人
2.社費繳交之社員，共計8人
3.全國大專院校生，共計12人
4.DN熱舞社社員，共計49人
5.中區大專校院學生社團，共計1000人
6.全國各設計相關科系之在校學生，共計12人
7.各學校、社團等武術相關團體，大葉大學共計6人
8.本學期在校網球社社員，共計21人
9.劍道社社員，共計6人
10.SPARK競技啦啦隊，共計30人
11.社會男子甲、乙組，社會女子甲、乙組，大專男子甲、乙組，大專女子甲、乙組，高中男、女子組，國中男、女子組，國小男生A、B組，國小女生A、B組，社會男子特別組，社會男子甲組，社會女子甲組，社會男子乙組，社會女子乙組，大專男子甲組，大專女子甲組，大專男子乙組，大專女子乙組，高中男子組，高中女子組，國中男子組，國中女子組，國小男生組，國小女生組，共計3000人
12.SPARK競技啦啦隊，共計50人
13.參與105年柔道錦標賽選手、大葉大學柔道社社員，共計7人
14.社費繳交之社員，共計9人
15.SPARK競技啦啦隊，共計35人</t>
  </si>
  <si>
    <t>1.105.03.19，弘光科技大學
2.105.04.28~105.05.05，臺東大學
3.105.04.05，中國文化大學體育館
4.105.04.09，新北市政府多功能集會堂
5.105.04.30，弘光科技大學
6.105.02.01~105.02.02，樹德科技大學
7.105.04.24，逢甲大學育樂館
8.105.03.05，員林運動公園
9.105.05.08，淡江大學紹謨紀念體育館7樓
10.105.05.07~105.05.08，大葉大學
11.105.05.17~21，鳳山體育館
12.105.06.25~105.06.26，大葉大學
13.105.09.22~105.09.25，國立體育大學體育館
14.105.11.27，弘光科技大學
15.105.12.10~105.12.11，大葉大學</t>
  </si>
  <si>
    <t xml:space="preserve">一、問題：
1.跆拳道社：整體成績需再提高;訓練課程必須加強。
2.撞球社：加強新人抗壓性。
3.學生會：加強彼此默契。
4.慢壘社：面對各種狀況應冷靜面對。
5.八極拳社：應更加勤奮練習。
6.網球社：日子要選好;時間要控制好。
7.劍道社：日常訓練不足。
8.競技拉拉隊：增加操練次數;增加肌耐力。
9.柔道社：希望能多參與此種競賽。
二、課外中心回覆：
各社團皆知道在參加校外競賽所遇到的問題點，期盼各社團能強化不足處的改進。
</t>
  </si>
  <si>
    <t>全校師生，共計2500人</t>
  </si>
  <si>
    <t>105.9.5~105.9.7，於本校體育館、各系所、外語廣場舉辦。</t>
  </si>
  <si>
    <t>1.各處室宣導時間可再著重說明注意事項           
2.晚會進場可再縮短時間    
3.可多增加社團表演時間</t>
  </si>
  <si>
    <t xml:space="preserve">以演講方式進行，辦理職場達人經驗分享、國家考試、產業趨勢、創業發展、商品設計與應用等相關議題。目前辦理7場講座。
1.105.3.30主題:職場現形記~眉角辦理              
2.105.4.27主題：如何準備國家考試辦理      
3.105.5.04主題：由職涯到創業發展 
4.105.5.25主題：設計你的人生辦理      
5.105.9.21主題: 職涯發展與職涯規劃        
6.105.10.19主題: 金屬品製造業介紹與未來發展辦理  
7.105.11.23主題: 化妝品商品設計與應用辦理 </t>
  </si>
  <si>
    <t>1.全校師生，參加人數: 91人
2.全校師生，參加人數: 123人
3.全校師生，參加人數: 129人 
4.全校師生，參加人數: 138人 
5.全校師生，參加人數: 213人       
6.全校師生，參加人數: 199人
7.全校師生，參加人數: 195人</t>
  </si>
  <si>
    <t>1.105.3.30，地點:餐旅大樓M205演講廳              
2.105.4.27，地點:外語大樓J#107演講廳                 
3.105.5.04，地點:外語大樓J#107演講廳                  
4.105.5.25，地點：餐旅大樓M205演講廳        
5.105.9.21，地點：餐旅大樓M205演講廳                  
6.105.10.19，地點外語大樓J#107演講廳               
7.105.11.23，地點外語大樓J#107演講廳</t>
  </si>
  <si>
    <t xml:space="preserve">本學期活動對象以大三為主，並配合生涯支援集點換贈品活動，發現學生意願提升，本中心未來會規劃不同集點換贈品活動後將多鼓勵各系學生參加本中心辦理的職涯活動。
</t>
  </si>
  <si>
    <t>由各系所邀請畢業學長姊與學弟妹分享職涯經驗座談。本年度共辦30場，配合學校校慶與畢業典禮等重大活動時由企業界校友返校分享相關經驗。</t>
  </si>
  <si>
    <t xml:space="preserve">1.本校空設系同學，參加人數 63人         
2. 本校空設系同學，參加人數 71人      
3. 本校應日系同學，參加人數 84人       
4. 本校國企系同學，參加人數 93人      
5. 本校材料系同學，參加人數80人      
6. 本校人資系同學，參加人數 78人  
7. 本校藥保系同學，參加人數 174人      
8. 本校休閒系同學，參加人數 30人     
9. 本校婚慶系同學，參加人數 42人             
10. 本校生科系同學，參加人數 172人        
11. 本校生科系同學，參加人數 59人    
12. 本校企管系同學，參加人數 119人      
13. 本校空設系同學，參加人數 54人         
14. 本校工設系同學，參加人數 60人      
15. 本校工設系同學，參加人數 78人      
16. 本校工設系同學，參加人數 60人       
17. 本校視傳系同學，參加人數 75人      
18. 本校視傳系同學，參加人數 60人      
19. 本校工設系同學，參加人數 43人       
20. 本校視傳系同學，參加人數 102人  
21. 本校視傳系同學，參加人數 50人     
22. 本校企管系同學，參加人數 100人  
23. 本校空設系同學，參加人數 50人
     </t>
  </si>
  <si>
    <t xml:space="preserve">1.105.3.26辦理1場，於本校G305教室       
2.105.3.27理1場，於本校G G305教室        
3.105.5.4辦理1場，於本校G J323教室            
4.105.5.11辦理1場，於本校G M205會議廳            
5.105.5.11辦理1場，於本校G H445教室            
6.105.5.23辦理2場，於本校G B402教室        
7.105.5.25辦理2場，於本校G M109會議廳     
8.105.5.31辦理1場，於本校G B503教室        
9.105.5.31辦理1場，於本校G M110教室      
10.105.6.15辦理2場，於本校G H613教室         
11.105.6.18辦理2場，於本校G H629教室             
12.105.6.18辦理2場，於本校G B309教室                 
13.105.6.23辦理1場，於本校G G305教室         
14.105.10.6辦理1場，於本校G G412教室              
15.105.10.27辦理2場，於本校G G504教室                   
16.105.11.9辦理1場，於本校G G504教室     
17.105.11.23辦理1場，於本校G G504教室                
18.105.11.23辦理1場，於本校G G504教室                 
19.105.11.30辦理1場，於本校G G504教室         
20.105.12.14辦理2場，於本校G G504教室            
21.105.12.17辦理1場，於本校G G504教室                
22.105.12.17辦理2場，於本校G B305教室         
23.105.12.17辦理1場，於本校G G305教室
                          </t>
  </si>
  <si>
    <t xml:space="preserve">本學期活動對象以在校學生為主，由各系邀請業界校友返校分享相關經驗，參加的學生回饋很高，希望多辦理此類活動。                            </t>
  </si>
  <si>
    <t xml:space="preserve">1. 104/9/21辦理一場次專題演講：「生涯規劃面面觀講座」，共計68名學員參與，活動總計4小時。
2. 105/10/1-10/2辦理兩天一夜職業生涯管理研習營，其中辦理四場次專題演講：「知彼知己-從了解職場趨勢開始」、「搞定職場EQ，工作贏家就是你」、「八年級生如何認識自己」及「成功求職實戰-面試模擬演練」，共計70名學員參與，活動總計12小時。
</t>
  </si>
  <si>
    <t>1.以大三、大四在校生為主，其他年級生為輔；共計68名學員參與。
2.以大三、大四在校生為主，其他年級生為輔；共計70名學員參與。</t>
  </si>
  <si>
    <t xml:space="preserve">1. 參與的學員對此次的研習活動回饋佳，建議日後多辦理此類型活動。
2. 學員建議名單篩選機制應增列是否已參加過，如此可讓沒有參與過之學生機會。
</t>
  </si>
  <si>
    <t>1.105.9.21，於本校外語大樓J524教室舉辦
2.105.10.1~105.10.2，於本校餐旅大樓M205和日月潭教師會館舉辦。</t>
  </si>
  <si>
    <t xml:space="preserve">(一)職涯探索適性測驗
1.測驗施測：
(1)說明施行方法、目的與施測種類。
(2)以系、班級為單位申請安排施測，進行團體線上施測。
2.測驗結果解釋：
針對職涯適性測驗結果，邀請專家進行解釋，讓同學更暸解自我及善用測驗結果進行職涯探索。
(二)辦理職涯諮詢服務
1.提供諮詢服務：
職涯適性測驗後，學生可主動申請諮詢服務，邀請諮詢專家至校進行專業解說，以一對多或一對一方式協助學生從適性測驗中自我啟發與探索。
2.諮詢內容：
(1)協助建立職涯觀念
(2)自我探索
(3)前程規劃
</t>
  </si>
  <si>
    <t>以職涯方向未定之大三、大四在校生為主，其他年級生及系上推介職涯迷航之同學為輔。總計350人次。</t>
  </si>
  <si>
    <t>同學對諮詢詢問度仍不高，或藉由老師轉介居多，日後會以海報文宣方式加強宣導、簡訊提醒及搭配生涯規劃牌卡，也希望藉由受益學生以口而相傳之模式，達到更好的效益。</t>
  </si>
  <si>
    <t>自105年3月21日至105年11月30日，於本校A402、A407電腦教室進行。</t>
  </si>
  <si>
    <t xml:space="preserve">一、職場新鮮人講座：
    配合徵才博覽會辦理一系列講座，包含儀容、履歷與自傳、面試技巧與職場禮儀等共計4場講座，協助職場新鮮人或在校生積極準備就業與實習，同時，本年度並規劃職場禮儀及態度講座，讓學生了解職場應具禮儀及合宜態度，4場講座共計182人次參與，104年度121人，整體滿意度今年度達93.8%，上年度達91.6%；人數與滿意度均高於上年度。
二、徵才博覽會：
(一)學生：
    徵才博覽會活動計發放學生問卷1,710份，實際回收為1,708份；由問卷調查結果得知，本次參與人數比例以女生多於男生，另因今年度並將實習機會併入辦理，故而學生參與人數明顯多於上年度1,207人；在參加系別中發現，本次參加企業之產業別以傳統產業為多，故在工學院、管理學院等所屬系別之參加人數多於他院，學生表現也較為積極；而在學生獲知博覽會之管道多透過本校臉書、班級導師、學校海報及DM，而參加的動機主要為想認識廠商及想找尋工作；整體滿意度達92%，在開放性意見中學生表示「希望能夠再多找些具知名度的大型企業」、「設計學院的工作機會較少，希望可以多幫設計學院的學生爭取就業機會」以及「辛苦了！謝謝提供機會讓我們多與企業接觸」等。
(二)企業：
    企業部分發放問卷予各參展企業，共計發放58份。各企業除對「學生參與」之滿意度較低僅75%外，其他均為滿意，對於整體活動滿意度則為82%；表示日後本校在承辦相關活動時，對於學生參與要再多加宣傳、提升參與意願。
</t>
  </si>
  <si>
    <t xml:space="preserve">1.職場新鮮人講座辦理時間為105.04.20、105.04.26、105.04.28、105.05.18，地點於本校行政大樓五樓A505會議室。
2.徵才博覽會於105.05.05舉辦，地點於本校行政大樓前廣場。
</t>
  </si>
  <si>
    <t xml:space="preserve">1. 職場新鮮人講座：本活動雖為辦理予大四應屆畢業生，唯因學生在校時間較少，相較於其他年級學生參加人數較少，日後將考慮改由鼓勵各系於週會時間辦理相關活動。
2.徵才博覽會：因辦理時間適逢各系亦在協助學生尋找實習機會，往後將持續併入實習企業一同辦理。
</t>
  </si>
  <si>
    <t>1.全校師生，4場共計182人次。
2.全校師生，共計1,710人次。</t>
  </si>
  <si>
    <t>1.法治教育宣導帆布                             
2.法治教育有獎徵答活動</t>
  </si>
  <si>
    <t>1.全校師生，共計11,705人
2.全校師生，共計11,705人</t>
  </si>
  <si>
    <t>1.105.11.01至106.01.31止，於本校校內宣導。 2.105.11.01至105.11.16止，於本校校內舉行。</t>
  </si>
  <si>
    <t>1.法治教育有獎徵答活動測驗題目涵蓋消費者保護法、菸害防制法、著作權法、兩性工作平等法、家庭暴力防治法等多項題庫，導致答題全對者人數降低。 2.另本次測驗採是非題且隨機選取，可增加學生對題目的詳細閱讀，避免學生死背答案。</t>
  </si>
  <si>
    <t>辦理『有愛三好，就「宿」有品』宿舍清潔週</t>
  </si>
  <si>
    <t xml:space="preserve">1.居住大葉學舍同學，計160人。
2.居住大葉四肯學舍同學，計940人。
3.居住大葉業勤學舍同學，計650人。
4.居住大葉樂群學舍同學，計390人。
5.居住大葉體育村同學，計75人。
6.居住大葉一舍同學，計670人。
總計共計2,885人。
</t>
  </si>
  <si>
    <t>105.09.28至105.10.12，於各棟學舍（大葉、四肯、業勤、樂群、體育村、大葉一舍）舉行。</t>
  </si>
  <si>
    <t>宣導於舉辦後，期盼各棟宿舍更能落實垃圾分類及節能相關事物。</t>
  </si>
  <si>
    <t>1.品德教育相片徵文比賽活動                             
2.品德教育_環保講座                            
3.品德教育宣導資料印製暨宣導帆布條製作</t>
  </si>
  <si>
    <t>1.全校師生，共計11,705人
2.電機系、資工系、機械系、材料系等大二生，共計250人           
3.全校師生，共計11,705人</t>
  </si>
  <si>
    <t xml:space="preserve">1.相片徵文題材以「品德教育」為主，雖主題已設定四項，但因「品德」較為抽象，同學不知如何拍攝照片以符合主題，故報名件數較少。另由於採電子文件徵文，故錯別字及標點符號錯誤較多。
2.品德教育-環保講座 雖已排定週會時間，但學生出席人數低，未來應在活動開始前，請系所加強宣導。另本次活動講題因與日常生活飲食息息相關，與會的同學反應熱絡，故未來講題之安排可朝此方向考量，以避免冷場。             </t>
  </si>
  <si>
    <t>1.105.10.17至105.11.07止，於本校舉行。
2.105.11.30，於觀光餐旅大樓M205演講廳舉行。       
3.105.12.07至106.01.31止，於本校校園宣導。</t>
  </si>
  <si>
    <t>1.動物保護社社員，共計30人
2.鄰近華山基金會長者、校內同學，共計100人</t>
  </si>
  <si>
    <t>1.105.10.15，彰化員林流浪動物之家
2.105.11.05，大葉大學M109演藝廳</t>
  </si>
  <si>
    <t>一、問題：
夢不老-善的力量音樂會舉辦時，部分台下志工或準備演出者應避免交談。
二、課外中心回覆：
此問題可在行前籌備會中再次叮嚀，未來請負責總召注意提醒。</t>
  </si>
  <si>
    <t>1.105.10.15，前往彰化員林流浪動物之家服務。
2.105.11.05，大葉大學M109演藝廳舉行</t>
  </si>
  <si>
    <t>1.大葉玩很大-多元發展快樂學習營
2.跆拳道社-咕~估跆拳課輔班三、四月份
3.花蓮校友會-心。動起來
4.大葉大學龍騰人群服務社-4Q快樂成長班
5.春暉社-深耕教育-拒菸反毒活動營</t>
  </si>
  <si>
    <t>1.彰化縣員林國中一至三年級、彰化縣大村國中一至三年級、彰化縣村東國小五至六年級，共計57人
2.員林國小三至五年級，共計50人
3.村東國小1~6年級課後照顧班學童，共計100人
4.鄰近國中小學生，(IQ&amp;AQ營隊)共計83人，(EQ營隊)共計85人，(MQ營隊)共計85人
5.明湖國小全體學生，共計40人</t>
  </si>
  <si>
    <t>1.105.03.20，大葉大學
2.105.03.09，105.03.16，105.03.23，105.03.30，105.04.06，105.04.13，105.04.20，105.04.27，彰化縣員林國民小學
3.105.05.11，村東國小
4.(IQ&amp;AQ)105.03.26，(EQ)105.04.30，(MQ)105.05.28，彰化縣立信義國民中小學
5.105.11.30，彰化縣員林市明湖國小</t>
  </si>
  <si>
    <t xml:space="preserve">一、問題：
1.應分配好組別。
2.應注意秩序。
3.注意活流程;準備不周;應列出活動器材。
4.適時叮嚀與勸導。
5.時間應嚴格管控;集合速度需要加快。
二、課外中心回覆：
主要仍是以活動舉辦細節為主，未來請社團承辦團隊在過程中學習改進。
</t>
  </si>
  <si>
    <t>1.全校師生，共計26人
2.全校師生，共計28人
3.動保社社員及全校師生，共計7人
4.全校師生，共計18人
5.本校報名參加志工者，共計35人
6.全體學生，共計47人
7.全校師生，共計27人
8.大葉星火社社員，共計30人</t>
  </si>
  <si>
    <t>1.單車社-社區鐵馬千里夢:向山進發-集集綠色隧道
2.單車社-向山進發,溪頭山林
3.動物保護社-中途與送養預備工作與實戰策略分享
4.動物保護社-餅乾義賣
5.崇德服務社-志工服務-行前講習
6.飛羽羅浮群-康輔研習群
7.動物保護社-救傷經驗分享
8.大葉星火社-志工講座活動</t>
  </si>
  <si>
    <t>1.105.03.05，大葉大學至集集綠色隧道
2.105.04.23~105.04.24，大葉大學至溪頭
3.105.05.23，大葉大學外語大樓J218教室
4.105.11.10~105.11.18，大葉大學外語學院用餐區走廊
5.105.10.01，台中市大里區級祥佛院
6.105.11.12，大葉大學B506教室
7.105.12.01，大葉大學外語大樓J216教室
8.105.10.12，105.10.19，大葉大學B501教室</t>
  </si>
  <si>
    <t>一、問題：
1.單車社：增進社辦硬體設施建設；缺乏毅力;耗材準備不足;補給點太少。
2.動保社：可以與員林收容所合作；應分配好義賣工作。
3.崇德服務社：出席率太低。
4..飛羽羅浮群：加強帶隊訓練;加強活動宣導。
二、課外中心回覆：
1.單車社器材問題可透過年度提案申請購買之，其他因屬社團可解決問題，請社長在調整要求。
2.動保社目前已協助協調員林動物收容所，並持續性前往。
3.其他活動是項主要仍是在社團舉辦活動時的細膩度，應可在經由內部討論改善之。</t>
  </si>
  <si>
    <t xml:space="preserve">1.各社性社團-社團聯合展覽
2.大葉青年志工團-2016寒假服務成果聯合發表會
3.大葉青年志工團-2016前進泰北攜手計畫成果發表
4.大葉青年志工團-2016寒假國際志工行前教育訓練
5.大葉大學中國瀘沽湖達祖志工團-2017寒假國際志工行前教育訓練
</t>
  </si>
  <si>
    <t>1.全校師生，共計12000人。
2.2016寒假國際志工團員，共計10人。
3.全校師生，共計80人。
4.參與2017寒假泰北國際志工同學，共計4人。
5.參與2017寒假中國服務團同學，共計6人。</t>
  </si>
  <si>
    <t>1.105.03.24~105.03.26，大葉大學管理大樓D川川堂
2.105.03.26，林口長庚科技大學演藝廳
3.105.03.14~105.04.08，大葉大學外語學院中堂
4.105.12.10~105.12.11，長庚科技大學演藝廳
5.105.12.10，105.12.11，長庚科技大學</t>
  </si>
  <si>
    <t>一、問題：
1.各項成發、訓練都是可以增進社團智能提升。
2.部分團員未注意行前說明，導致衣物攜帶不足，除當下斥責並請其到鄰近點購買外，未來也將請各社長在提醒。
二、課外中心回覆：
主要仍以時間、活動流程之不足，未來在各項活動的舉辦後，期盼能慢慢改進。</t>
  </si>
  <si>
    <t>1.社員及有意願參與志工服務者，共計40人
2.全校師生，共計14人
3.監所內受刑人，共計400人
4.彰化縣地區年長者，共計1000人
5.有參與104(下)行前講習者，共計48人
6.彰化醫院護理之家，共計50人
7.住院年長者，共計50人
8.員林愛加倍協會學童，共計50人
9.社員及有意願參與志工服務者，共計30人
10.臺中、彰化地區之國小至高中學生，共計100人
11.彰化縣在地社區成員，共計500人
12.本校報名參加志工者，共計35人
13.全校師生，共計200人</t>
  </si>
  <si>
    <t>1.105.04.30，衛生福利部雲林教養院
2.105.03.13，105.03.24，慈濟員林環保教育站
3.105.05.05，彰化看守所
4.105.05.21，大村國小
5.105.05.28，衛生福利部雲林教養院
6.105.05.03，大葉大學
7.105.06.03，署立彰化醫院
8.105.03.01~105.06.14，大葉大學
9.105.06.12，衛生福利部雲林教養院
10.105.07.04、05、06、07、08、09，臺中文化創意產業園區
11.105.09.11，彰化縣和美面前社區
12.105.10.22，雲林教養院
13.105.12.21，大葉大學外語餐廳旁的走廊</t>
  </si>
  <si>
    <t>一、問題：
1.崇德服務社：可以安排彼此認識的活動。
2.社團聯合協助創世基金會活動場地狹小。
3.楓葉吉他社：需多準備通用的和弦。
4.大葉青年志工團：提早安排規劃;經費內容可以更完整。
5.烘焙服務社：事先可嘗試味道，選擇較合乎大眾之口味。
二、課外中心回覆：
屬於社團內部可解決問題可透過檢討會改進；而於外單位舉辦而前協助問題則轉知該單位參考。</t>
  </si>
  <si>
    <t>1.崇德服務社-104(下)志工服務-第二次出隊
2.慈濟青年社-環保志工行
3.DN熱舞社、魔術氣球社-彰化看守所母親節系列演出
4.社團聯合-協助創世基金會老人運動會
5.崇德服務社-104(下)志工服務-第三次出隊
6.管樂社-護理之家演出
7.楓葉吉他社、原聲原社-彰化醫院老人之家服務活動
8.楓葉吉他社、DN熱舞社-愛加倍服務計畫
9.崇德服務社-104(下)志工服務-第四次出隊
10.管樂社-2016大葉大學「瘋管樂」暑期管樂研習營(針對縣內對音樂喜好的孩童舉辦)
11.大葉青年志工團-大葉青年社區參與計畫-社區年度成果發表
12.崇德服務社-105(上)志工服務-第二次出隊
13.烘焙服務社-聖誕節義賣</t>
  </si>
  <si>
    <t>1.專業輔導人員與輔導老師在面對性平事件之紀錄撰寫與相關倫理議題個案研討
2.失落哀傷陪伴體驗個案研討
2.提升專業輔導人員輔導功能，視輔導人員需求及受輔者的類型或主訴問題，辦理數場相關專業諮詢，本年度共計使用36小時。</t>
  </si>
  <si>
    <t>1.學輔組專兼任專業輔導員、輔導老師，參與人數共計12人
2.學輔組專兼任專業輔導員、輔導老師，參與人數共計13人。
3.學生發展輔導組專業輔導人員4位、專業督導4位。</t>
  </si>
  <si>
    <t xml:space="preserve">參與者對於活動表示滿意並建議可以增加更多元主題活動或有更充裕時間討論。
</t>
  </si>
  <si>
    <t xml:space="preserve">1.105.04.22，於本校觀光餐旅大樓M203舉辦。
2.105.11.8，於本校觀光餐旅大樓M203舉辦。
3.105.3-6、9-11，於本校觀光餐旅大樓M203舉辦。
</t>
  </si>
  <si>
    <r>
      <t>1.學務處人員輔導工作坊—用生命影響生命，遙遠星球的孩子，邀請知名作家蔡昭偉先生，以自身經驗(身為重度自閉症的主要照顧者)分享自閉症孩子的特質與生活適應，及協助探討要如何與自閉症孩子相處或如何協助自閉症孩子。。
2.學務輔導人員輔導專業知能工作坊</t>
    </r>
    <r>
      <rPr>
        <sz val="12"/>
        <color indexed="8"/>
        <rFont val="新細明體"/>
        <family val="1"/>
      </rPr>
      <t>—</t>
    </r>
    <r>
      <rPr>
        <sz val="12"/>
        <color indexed="8"/>
        <rFont val="標楷體"/>
        <family val="4"/>
      </rPr>
      <t>認識多元性別特質與反性別暴力及芳香舒壓與自我照顧工作坊。第一場透過專題演講協助學務與輔導工作人員認識多元性別特質以及瞭解反性別暴力的重要觀念，以成為性別友善種子，共同打造性別友善校園。第二場透過體驗工作坊協助學務與輔導工作人員學習紓解壓力與自我照顧的方法，以更有能力提供有效的協助。</t>
    </r>
  </si>
  <si>
    <t>1.學務同仁、校安人員、秘書室同仁等參與人數共計52人。
2.學務人員、系輔導教官、導師、秘書室同仁等，辦理兩場，參與人數共計60人。</t>
  </si>
  <si>
    <t>1.可以研習增加討論Q&amp;A，讓教育工作者能夠提出自己的疑惑&amp;得以澄清。
2.本次辦了兩個不同主題與不同性質的知能工作坊，也特安排在不同時間(最長不超過3小時)。一方面是希望能提升參與率與專注力，另一方面是希望能提供參與者更多元的選擇與學習。參與者反應良好，對於講師或學習收獲大部分都表示肯定並希望能多辦類似活動。</t>
  </si>
  <si>
    <t>1.105.6.6於，於行政大樓A505辦理。
2.105.11.1及105.11.11分別於行政大樓A505及觀光餐旅大樓M203辦理。</t>
  </si>
  <si>
    <t>大葉大學學生會-大葉大學學生社團評鑑暨二次招生活動</t>
  </si>
  <si>
    <t>1.各需受評社團，約70社。
2.全校師生，共計12000人。</t>
  </si>
  <si>
    <t>105.03.30，於本校管理學院前廣場舉行。</t>
  </si>
  <si>
    <t>部分社團未出席評鑑，若無特殊問題，將依社團組織辦法規範辦理。</t>
  </si>
  <si>
    <t>1.大葉如來實證社-105全國大專校院學生社團評鑑
2.大葉大學學生會-105年大專校院學生會成果競賽暨觀摩活動
3.DN熱舞社-四校聯合校際交流
4.合氣道社-大葉合氣道文化交流與評鑑
5.飛羽羅浮群-智仁勇-童軍跨校交流</t>
  </si>
  <si>
    <t>1.全國大專院校社團師生，共計500人
2.全國大專院校全校性學生自治組織，共計5000人
3.DN熱舞社研習社員，共計50人
4.大葉大學合氣道社員，共計18人
5.大葉大學學生，共計28人</t>
  </si>
  <si>
    <t>1.105.03.19、20，雲林科技大學
2.105.03.18~105.03.19，虎尾科技大學
3.105.10.23，彰化師範大學
4.105.11.26~105.11.27，臺南市東區府連路182巷29號
5.105.10.23，彰化縣溪湖鄉沐卉親子農場</t>
  </si>
  <si>
    <t>1.全國級評鑑，會後委員題提出的意見將改進與檢討。
2.DN熱舞社交流以舞蹈運動為主，未來將修正工作分類至更合適工作項目。
3.合氣道交流文案上的排版與內容可再進步。
4.飛羽羅浮群一案，建議前往的人數可在提升些。</t>
  </si>
  <si>
    <t>1.第20屆學生會-105年彰雲嘉聯盟大專院校學生社團聯展暨才藝競賽
2.跆拳道社-105年彰雲嘉聯盟大專院校學生社團聯展暨才藝競賽</t>
  </si>
  <si>
    <t>1.彰雲嘉16所大專校院聯盟社團本校由學生會前往，共計55人。
2.社團成員交之社員，共計8人。</t>
  </si>
  <si>
    <t>1.105.12.16，大同技術學院
2.105.12.16，大同技術學院</t>
  </si>
  <si>
    <t>會後委員提出的建議將進行社團內部之改正與檢討。</t>
  </si>
  <si>
    <t>1.月會報;各屬性代表、大型會報:所有社團代表，共計312人
2.課外中心，共計12人</t>
  </si>
  <si>
    <t>1.104-2社團審議委員會-會議
2.105-1社團審議委員會-會議</t>
  </si>
  <si>
    <t>1.發生遺漏、未填報和過於臨時提案等問題集中在部分社團,請社團輔導承辦人強化督處。
2.競賽經費激增,未來尋求組內預算和其他專案計畫預算支應。</t>
  </si>
  <si>
    <t>送愛心~弱勢團體寒冬送暖愛無邊際</t>
  </si>
  <si>
    <t>參與學生反應本活動可讓學生考取CPR證照對未來很有幫助，且未來在面對突發緊急狀況能更清楚正確判斷與處理，並將所學急救技能熟練才不會遇到狀況時手忙腳亂，在參與人數上104年度僅一場次，然於105年增加到十場次，人數也從80人增加到461人，整體而言同學對本活動學生感到滿意且對於急難時自我救助有很大的助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</si>
</sst>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 "/>
    <numFmt numFmtId="183" formatCode="#,##0_);[Red]\(#,##0\)"/>
    <numFmt numFmtId="184" formatCode="000"/>
  </numFmts>
  <fonts count="61">
    <font>
      <sz val="12"/>
      <name val="新細明體"/>
      <family val="1"/>
    </font>
    <font>
      <sz val="12"/>
      <color indexed="8"/>
      <name val="新細明體"/>
      <family val="1"/>
    </font>
    <font>
      <sz val="12"/>
      <color indexed="8"/>
      <name val="標楷體"/>
      <family val="4"/>
    </font>
    <font>
      <sz val="9"/>
      <name val="新細明體"/>
      <family val="1"/>
    </font>
    <font>
      <sz val="12"/>
      <color indexed="8"/>
      <name val="Times New Roman"/>
      <family val="1"/>
    </font>
    <font>
      <sz val="12"/>
      <color indexed="10"/>
      <name val="新細明體"/>
      <family val="1"/>
    </font>
    <font>
      <sz val="12"/>
      <name val="標楷體"/>
      <family val="4"/>
    </font>
    <font>
      <sz val="10"/>
      <color indexed="10"/>
      <name val="新細明體"/>
      <family val="1"/>
    </font>
    <font>
      <b/>
      <sz val="12"/>
      <name val="新細明體"/>
      <family val="1"/>
    </font>
    <font>
      <sz val="9"/>
      <name val="細明體"/>
      <family val="3"/>
    </font>
    <font>
      <sz val="12"/>
      <color indexed="10"/>
      <name val="Calibri"/>
      <family val="2"/>
    </font>
    <font>
      <sz val="12"/>
      <color indexed="10"/>
      <name val="標楷體"/>
      <family val="4"/>
    </font>
    <font>
      <sz val="60"/>
      <color indexed="10"/>
      <name val="新細明體"/>
      <family val="1"/>
    </font>
    <font>
      <sz val="12"/>
      <color indexed="10"/>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1"/>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indexed="8"/>
      <name val="Cambria"/>
      <family val="1"/>
    </font>
    <font>
      <sz val="12"/>
      <name val="Cambria"/>
      <family val="1"/>
    </font>
    <font>
      <sz val="12"/>
      <color rgb="FFFF0000"/>
      <name val="新細明體"/>
      <family val="1"/>
    </font>
    <font>
      <sz val="12"/>
      <color theme="1"/>
      <name val="標楷體"/>
      <family val="4"/>
    </font>
    <font>
      <sz val="12"/>
      <color theme="1"/>
      <name val="Times New Roman"/>
      <family val="1"/>
    </font>
    <font>
      <sz val="12"/>
      <color rgb="FFFF0000"/>
      <name val="標楷體"/>
      <family val="4"/>
    </font>
    <font>
      <sz val="12"/>
      <color rgb="FFFF0000"/>
      <name val="Times New Roman"/>
      <family val="1"/>
    </font>
    <font>
      <sz val="12"/>
      <color theme="1"/>
      <name val="新細明體"/>
      <family val="1"/>
    </font>
    <font>
      <sz val="11"/>
      <color theme="1"/>
      <name val="標楷體"/>
      <family val="4"/>
    </font>
    <font>
      <sz val="10"/>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top style="medium"/>
      <bottom style="medium"/>
    </border>
    <border>
      <left style="medium"/>
      <right style="thick"/>
      <top style="medium"/>
      <bottom style="medium"/>
    </border>
    <border>
      <left/>
      <right style="medium"/>
      <top style="medium"/>
      <bottom style="medium"/>
    </border>
    <border>
      <left/>
      <right style="medium"/>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13">
    <xf numFmtId="0" fontId="0" fillId="0" borderId="0" xfId="0" applyAlignment="1">
      <alignment vertical="center"/>
    </xf>
    <xf numFmtId="0" fontId="2" fillId="0" borderId="0" xfId="0" applyFont="1" applyAlignment="1">
      <alignment horizontal="right"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vertical="center"/>
    </xf>
    <xf numFmtId="182" fontId="8" fillId="0" borderId="10" xfId="0" applyNumberFormat="1" applyFont="1" applyBorder="1" applyAlignment="1">
      <alignment horizontal="center" vertical="center"/>
    </xf>
    <xf numFmtId="3" fontId="51" fillId="0" borderId="10" xfId="0" applyNumberFormat="1" applyFont="1" applyBorder="1" applyAlignment="1">
      <alignment horizontal="right" vertical="center"/>
    </xf>
    <xf numFmtId="176" fontId="51" fillId="0" borderId="10" xfId="0" applyNumberFormat="1" applyFont="1" applyBorder="1" applyAlignment="1">
      <alignment horizontal="right" vertical="center"/>
    </xf>
    <xf numFmtId="3" fontId="52" fillId="0" borderId="10" xfId="0" applyNumberFormat="1" applyFont="1" applyBorder="1" applyAlignment="1">
      <alignment vertical="center"/>
    </xf>
    <xf numFmtId="176" fontId="52" fillId="0" borderId="10" xfId="0" applyNumberFormat="1" applyFont="1" applyBorder="1" applyAlignment="1">
      <alignment vertical="center"/>
    </xf>
    <xf numFmtId="176" fontId="51" fillId="0" borderId="10" xfId="0" applyNumberFormat="1" applyFont="1" applyFill="1" applyBorder="1" applyAlignment="1">
      <alignment horizontal="right" vertical="center"/>
    </xf>
    <xf numFmtId="3" fontId="0" fillId="0" borderId="10" xfId="0" applyNumberFormat="1" applyBorder="1" applyAlignment="1">
      <alignment vertical="center"/>
    </xf>
    <xf numFmtId="0" fontId="2" fillId="0" borderId="0" xfId="0" applyFont="1" applyAlignment="1">
      <alignment horizontal="left" vertical="top"/>
    </xf>
    <xf numFmtId="3" fontId="2" fillId="0" borderId="0" xfId="0" applyNumberFormat="1" applyFont="1" applyAlignment="1">
      <alignment horizontal="left" vertical="top"/>
    </xf>
    <xf numFmtId="0" fontId="5" fillId="0" borderId="0" xfId="0" applyFont="1" applyAlignment="1">
      <alignment horizontal="left" vertical="top"/>
    </xf>
    <xf numFmtId="0" fontId="53" fillId="0" borderId="11" xfId="0" applyFont="1" applyBorder="1" applyAlignment="1">
      <alignment horizontal="left" vertical="top"/>
    </xf>
    <xf numFmtId="0" fontId="0" fillId="0" borderId="0" xfId="0" applyAlignment="1">
      <alignment horizontal="left" vertical="top"/>
    </xf>
    <xf numFmtId="0" fontId="53" fillId="0" borderId="0" xfId="0" applyFont="1" applyBorder="1" applyAlignment="1">
      <alignment horizontal="left" vertical="top"/>
    </xf>
    <xf numFmtId="0" fontId="2" fillId="0" borderId="0" xfId="0" applyFont="1" applyFill="1" applyAlignment="1">
      <alignment horizontal="left" vertical="top"/>
    </xf>
    <xf numFmtId="0" fontId="54" fillId="0" borderId="0" xfId="0" applyFont="1" applyAlignment="1">
      <alignment horizontal="left" vertical="top"/>
    </xf>
    <xf numFmtId="0" fontId="55" fillId="0" borderId="11" xfId="0" applyFont="1" applyFill="1" applyBorder="1" applyAlignment="1">
      <alignment horizontal="center" vertical="top" wrapText="1"/>
    </xf>
    <xf numFmtId="0" fontId="2" fillId="0" borderId="0" xfId="0" applyFont="1" applyFill="1" applyAlignment="1">
      <alignment horizontal="center" vertical="top"/>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5"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left" vertical="top" wrapText="1"/>
    </xf>
    <xf numFmtId="3" fontId="2" fillId="0" borderId="11" xfId="0" applyNumberFormat="1" applyFont="1" applyFill="1" applyBorder="1" applyAlignment="1">
      <alignment horizontal="left" vertical="top" wrapText="1"/>
    </xf>
    <xf numFmtId="3" fontId="56" fillId="0" borderId="11" xfId="0" applyNumberFormat="1" applyFont="1" applyFill="1" applyBorder="1" applyAlignment="1">
      <alignment horizontal="center" vertical="top" wrapText="1"/>
    </xf>
    <xf numFmtId="0" fontId="57" fillId="0" borderId="11" xfId="0" applyFont="1" applyFill="1" applyBorder="1" applyAlignment="1" applyProtection="1">
      <alignment horizontal="left" vertical="top" wrapText="1" readingOrder="1"/>
      <protection/>
    </xf>
    <xf numFmtId="0" fontId="54" fillId="0" borderId="11" xfId="0" applyFont="1" applyFill="1" applyBorder="1" applyAlignment="1" applyProtection="1">
      <alignment horizontal="left" vertical="top" wrapText="1" readingOrder="1"/>
      <protection/>
    </xf>
    <xf numFmtId="0" fontId="57" fillId="0" borderId="11" xfId="0" applyFont="1" applyFill="1" applyBorder="1" applyAlignment="1" applyProtection="1">
      <alignment vertical="top" wrapText="1" readingOrder="1"/>
      <protection/>
    </xf>
    <xf numFmtId="0" fontId="53" fillId="0" borderId="11" xfId="0" applyFont="1" applyFill="1" applyBorder="1" applyAlignment="1">
      <alignment horizontal="left" vertical="top"/>
    </xf>
    <xf numFmtId="0" fontId="5" fillId="0" borderId="0" xfId="0" applyFont="1" applyFill="1" applyAlignment="1">
      <alignment horizontal="left" vertical="top"/>
    </xf>
    <xf numFmtId="0" fontId="12" fillId="0" borderId="0" xfId="0" applyFont="1" applyFill="1" applyAlignment="1">
      <alignment horizontal="left" vertical="top" wrapText="1"/>
    </xf>
    <xf numFmtId="3" fontId="2" fillId="0" borderId="11"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0" fontId="54" fillId="0" borderId="11" xfId="0" applyFont="1" applyFill="1" applyBorder="1" applyAlignment="1">
      <alignment horizontal="left" vertical="top"/>
    </xf>
    <xf numFmtId="3" fontId="54" fillId="0" borderId="11" xfId="0" applyNumberFormat="1" applyFont="1" applyFill="1" applyBorder="1" applyAlignment="1">
      <alignment horizontal="left" vertical="top" wrapText="1"/>
    </xf>
    <xf numFmtId="0" fontId="58" fillId="0" borderId="0" xfId="0" applyFont="1" applyFill="1" applyAlignment="1">
      <alignment horizontal="left" vertical="top"/>
    </xf>
    <xf numFmtId="0" fontId="6" fillId="0" borderId="11" xfId="0" applyFont="1" applyFill="1" applyBorder="1" applyAlignment="1">
      <alignment horizontal="left" vertical="top" wrapText="1"/>
    </xf>
    <xf numFmtId="0" fontId="58" fillId="0" borderId="11" xfId="0" applyFont="1" applyFill="1" applyBorder="1" applyAlignment="1">
      <alignment horizontal="left" vertical="top"/>
    </xf>
    <xf numFmtId="3" fontId="54" fillId="0" borderId="11" xfId="0" applyNumberFormat="1" applyFont="1" applyFill="1" applyBorder="1" applyAlignment="1">
      <alignment horizontal="center" vertical="top" wrapText="1"/>
    </xf>
    <xf numFmtId="3" fontId="54" fillId="0" borderId="13" xfId="0" applyNumberFormat="1" applyFont="1" applyFill="1" applyBorder="1" applyAlignment="1">
      <alignment horizontal="center" vertical="top" wrapText="1"/>
    </xf>
    <xf numFmtId="3" fontId="54" fillId="0" borderId="13" xfId="0" applyNumberFormat="1" applyFont="1" applyFill="1" applyBorder="1" applyAlignment="1">
      <alignment horizontal="left" vertical="top" wrapText="1"/>
    </xf>
    <xf numFmtId="0" fontId="59" fillId="0" borderId="13" xfId="0" applyFont="1" applyFill="1" applyBorder="1" applyAlignment="1">
      <alignment horizontal="left" vertical="top" wrapText="1"/>
    </xf>
    <xf numFmtId="176" fontId="54" fillId="0" borderId="11" xfId="0" applyNumberFormat="1"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11" xfId="33" applyFont="1" applyFill="1" applyBorder="1" applyAlignment="1">
      <alignment horizontal="left" vertical="top" wrapText="1"/>
      <protection/>
    </xf>
    <xf numFmtId="183" fontId="2" fillId="0" borderId="11" xfId="33" applyNumberFormat="1" applyFont="1" applyFill="1" applyBorder="1" applyAlignment="1">
      <alignment horizontal="left" vertical="top"/>
      <protection/>
    </xf>
    <xf numFmtId="0" fontId="54" fillId="0" borderId="11" xfId="0" applyFont="1" applyFill="1" applyBorder="1" applyAlignment="1">
      <alignment horizontal="center" vertical="center" wrapText="1"/>
    </xf>
    <xf numFmtId="0" fontId="0" fillId="0" borderId="0" xfId="0" applyFill="1" applyAlignment="1">
      <alignment horizontal="left" vertical="top"/>
    </xf>
    <xf numFmtId="183" fontId="54" fillId="0" borderId="11" xfId="33" applyNumberFormat="1" applyFont="1" applyFill="1" applyBorder="1" applyAlignment="1">
      <alignment horizontal="left" vertical="top" wrapText="1"/>
      <protection/>
    </xf>
    <xf numFmtId="176" fontId="54" fillId="0" borderId="11" xfId="0" applyNumberFormat="1" applyFont="1" applyFill="1" applyBorder="1" applyAlignment="1">
      <alignment horizontal="center" vertical="center" wrapText="1"/>
    </xf>
    <xf numFmtId="0" fontId="6" fillId="0" borderId="11" xfId="0" applyFont="1" applyFill="1" applyBorder="1" applyAlignment="1">
      <alignment vertical="top" wrapText="1"/>
    </xf>
    <xf numFmtId="183" fontId="2" fillId="0" borderId="11" xfId="33" applyNumberFormat="1" applyFont="1" applyFill="1" applyBorder="1" applyAlignment="1">
      <alignment horizontal="center" vertical="top"/>
      <protection/>
    </xf>
    <xf numFmtId="183" fontId="2" fillId="0" borderId="11" xfId="33" applyNumberFormat="1" applyFont="1" applyFill="1" applyBorder="1" applyAlignment="1">
      <alignment horizontal="left" vertical="top" wrapText="1"/>
      <protection/>
    </xf>
    <xf numFmtId="183" fontId="2" fillId="0" borderId="13" xfId="33" applyNumberFormat="1" applyFont="1" applyFill="1" applyBorder="1" applyAlignment="1">
      <alignment horizontal="center" vertical="top"/>
      <protection/>
    </xf>
    <xf numFmtId="183" fontId="2" fillId="0" borderId="13" xfId="33" applyNumberFormat="1" applyFont="1" applyFill="1" applyBorder="1" applyAlignment="1">
      <alignment horizontal="left" vertical="top" wrapText="1"/>
      <protection/>
    </xf>
    <xf numFmtId="0" fontId="6" fillId="0" borderId="13" xfId="0" applyFont="1" applyFill="1" applyBorder="1" applyAlignment="1">
      <alignment horizontal="left" vertical="top" wrapText="1"/>
    </xf>
    <xf numFmtId="0" fontId="6" fillId="0" borderId="11" xfId="0" applyFont="1" applyFill="1" applyBorder="1" applyAlignment="1" applyProtection="1">
      <alignment vertical="top" wrapText="1"/>
      <protection/>
    </xf>
    <xf numFmtId="3" fontId="2" fillId="0" borderId="13" xfId="0" applyNumberFormat="1" applyFont="1" applyFill="1" applyBorder="1" applyAlignment="1">
      <alignment horizontal="center" vertical="top" wrapText="1"/>
    </xf>
    <xf numFmtId="0" fontId="54" fillId="0" borderId="12" xfId="0" applyFont="1" applyFill="1" applyBorder="1" applyAlignment="1">
      <alignment horizontal="left" vertical="top" wrapText="1"/>
    </xf>
    <xf numFmtId="3" fontId="54" fillId="0" borderId="12" xfId="0" applyNumberFormat="1" applyFont="1" applyFill="1" applyBorder="1" applyAlignment="1">
      <alignment horizontal="left" vertical="top" wrapText="1"/>
    </xf>
    <xf numFmtId="0" fontId="54" fillId="0" borderId="14" xfId="0" applyFont="1" applyFill="1" applyBorder="1" applyAlignment="1">
      <alignment horizontal="left" vertical="top"/>
    </xf>
    <xf numFmtId="3" fontId="54" fillId="0" borderId="11" xfId="0" applyNumberFormat="1" applyFont="1" applyFill="1" applyBorder="1" applyAlignment="1">
      <alignment horizontal="left" vertical="top"/>
    </xf>
    <xf numFmtId="0" fontId="59" fillId="0" borderId="11" xfId="0" applyFont="1" applyFill="1" applyBorder="1" applyAlignment="1">
      <alignment horizontal="left" vertical="top" wrapText="1"/>
    </xf>
    <xf numFmtId="0" fontId="6" fillId="0" borderId="15" xfId="0" applyFont="1" applyFill="1" applyBorder="1" applyAlignment="1">
      <alignment horizontal="left" vertical="top" wrapText="1"/>
    </xf>
    <xf numFmtId="3" fontId="54" fillId="0" borderId="16" xfId="0" applyNumberFormat="1" applyFont="1" applyFill="1" applyBorder="1" applyAlignment="1">
      <alignment horizontal="center" vertical="top" wrapText="1"/>
    </xf>
    <xf numFmtId="3" fontId="54" fillId="0" borderId="16" xfId="0" applyNumberFormat="1" applyFont="1" applyFill="1" applyBorder="1" applyAlignment="1">
      <alignment horizontal="left" vertical="top" wrapText="1"/>
    </xf>
    <xf numFmtId="0" fontId="54" fillId="0" borderId="16" xfId="0" applyFont="1" applyFill="1" applyBorder="1" applyAlignment="1">
      <alignment horizontal="left" vertical="top" wrapText="1"/>
    </xf>
    <xf numFmtId="0" fontId="58" fillId="0" borderId="0" xfId="0" applyFont="1" applyFill="1" applyAlignment="1">
      <alignment horizontal="left" vertical="top" wrapText="1"/>
    </xf>
    <xf numFmtId="3" fontId="54" fillId="0" borderId="17" xfId="0" applyNumberFormat="1" applyFont="1" applyFill="1" applyBorder="1" applyAlignment="1">
      <alignment horizontal="center" vertical="top" wrapText="1"/>
    </xf>
    <xf numFmtId="3" fontId="54" fillId="0" borderId="17" xfId="0" applyNumberFormat="1" applyFont="1" applyFill="1" applyBorder="1" applyAlignment="1">
      <alignment horizontal="left" vertical="top" wrapText="1"/>
    </xf>
    <xf numFmtId="0" fontId="54" fillId="0" borderId="17" xfId="0" applyFont="1" applyFill="1" applyBorder="1" applyAlignment="1">
      <alignment horizontal="left" vertical="top" wrapText="1"/>
    </xf>
    <xf numFmtId="0" fontId="2" fillId="0" borderId="11" xfId="0" applyFont="1" applyFill="1" applyBorder="1" applyAlignment="1">
      <alignment horizontal="left" vertical="top"/>
    </xf>
    <xf numFmtId="0" fontId="6" fillId="0" borderId="0" xfId="0" applyFont="1" applyFill="1" applyAlignment="1">
      <alignment horizontal="left" vertical="top" wrapText="1"/>
    </xf>
    <xf numFmtId="0" fontId="60" fillId="0" borderId="11" xfId="0" applyFont="1" applyFill="1" applyBorder="1" applyAlignment="1">
      <alignment horizontal="left" vertical="top" wrapText="1"/>
    </xf>
    <xf numFmtId="0" fontId="7" fillId="0" borderId="0" xfId="0" applyFont="1" applyFill="1" applyAlignment="1">
      <alignment horizontal="left" vertical="top" wrapText="1"/>
    </xf>
    <xf numFmtId="3" fontId="2" fillId="0" borderId="12" xfId="0" applyNumberFormat="1" applyFont="1" applyFill="1" applyBorder="1" applyAlignment="1">
      <alignment horizontal="left" vertical="top" wrapText="1"/>
    </xf>
    <xf numFmtId="3" fontId="2" fillId="0" borderId="13" xfId="0" applyNumberFormat="1" applyFont="1" applyFill="1" applyBorder="1" applyAlignment="1">
      <alignment horizontal="left" vertical="top" wrapText="1"/>
    </xf>
    <xf numFmtId="184" fontId="2" fillId="0" borderId="12" xfId="0" applyNumberFormat="1" applyFont="1" applyFill="1" applyBorder="1" applyAlignment="1">
      <alignment horizontal="center" vertical="center" wrapText="1"/>
    </xf>
    <xf numFmtId="184" fontId="0" fillId="0" borderId="13"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3" fontId="2" fillId="0" borderId="12" xfId="0" applyNumberFormat="1" applyFont="1" applyFill="1" applyBorder="1" applyAlignment="1" applyProtection="1">
      <alignment horizontal="left" vertical="top" wrapText="1"/>
      <protection locked="0"/>
    </xf>
    <xf numFmtId="3" fontId="2" fillId="0" borderId="18" xfId="0" applyNumberFormat="1" applyFont="1" applyFill="1" applyBorder="1" applyAlignment="1" applyProtection="1">
      <alignment horizontal="left" vertical="top" wrapText="1"/>
      <protection locked="0"/>
    </xf>
    <xf numFmtId="0" fontId="0" fillId="0" borderId="18" xfId="0" applyFill="1" applyBorder="1" applyAlignment="1">
      <alignment horizontal="left" vertical="top" wrapText="1"/>
    </xf>
    <xf numFmtId="0" fontId="0" fillId="0" borderId="13" xfId="0" applyFill="1" applyBorder="1" applyAlignment="1">
      <alignment horizontal="left" vertical="top" wrapText="1"/>
    </xf>
    <xf numFmtId="3" fontId="2" fillId="0" borderId="12"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wrapText="1"/>
    </xf>
    <xf numFmtId="0" fontId="0" fillId="0" borderId="18" xfId="0" applyFill="1" applyBorder="1" applyAlignment="1">
      <alignment horizontal="center" vertical="top" wrapText="1"/>
    </xf>
    <xf numFmtId="0" fontId="0" fillId="0" borderId="13" xfId="0" applyFill="1" applyBorder="1" applyAlignment="1">
      <alignment horizontal="center" vertical="top" wrapText="1"/>
    </xf>
    <xf numFmtId="3" fontId="2" fillId="0" borderId="18" xfId="0" applyNumberFormat="1" applyFont="1" applyFill="1" applyBorder="1" applyAlignment="1">
      <alignment horizontal="left" vertical="top" wrapText="1"/>
    </xf>
    <xf numFmtId="3" fontId="54" fillId="0" borderId="12" xfId="0" applyNumberFormat="1" applyFont="1" applyFill="1" applyBorder="1" applyAlignment="1">
      <alignment horizontal="left" vertical="top" wrapText="1"/>
    </xf>
    <xf numFmtId="3" fontId="54" fillId="0" borderId="13"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wrapText="1"/>
    </xf>
    <xf numFmtId="0" fontId="54" fillId="0" borderId="12" xfId="0" applyFont="1" applyFill="1" applyBorder="1" applyAlignment="1">
      <alignment horizontal="left" vertical="top" wrapText="1"/>
    </xf>
    <xf numFmtId="0" fontId="54"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54" fillId="0" borderId="18" xfId="0" applyFont="1" applyFill="1" applyBorder="1" applyAlignment="1">
      <alignment horizontal="left" vertical="top" wrapText="1"/>
    </xf>
    <xf numFmtId="0" fontId="6" fillId="0" borderId="12" xfId="0" applyFont="1" applyFill="1" applyBorder="1" applyAlignment="1">
      <alignment horizontal="left" vertical="top" wrapText="1"/>
    </xf>
    <xf numFmtId="0" fontId="8" fillId="0" borderId="19" xfId="0" applyFont="1" applyBorder="1" applyAlignment="1">
      <alignment horizontal="center" vertical="center"/>
    </xf>
    <xf numFmtId="0" fontId="0" fillId="0" borderId="20" xfId="0"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90" workbookViewId="0" topLeftCell="H12">
      <selection activeCell="J14" sqref="J14"/>
    </sheetView>
  </sheetViews>
  <sheetFormatPr defaultColWidth="9.00390625" defaultRowHeight="38.25" customHeight="1"/>
  <cols>
    <col min="1" max="1" width="5.875" style="12" customWidth="1"/>
    <col min="2" max="2" width="22.00390625" style="12" customWidth="1"/>
    <col min="3" max="3" width="11.75390625" style="12" customWidth="1"/>
    <col min="4" max="4" width="13.375" style="12" customWidth="1"/>
    <col min="5" max="5" width="9.875" style="21" customWidth="1"/>
    <col min="6" max="6" width="9.25390625" style="21" customWidth="1"/>
    <col min="7" max="7" width="60.00390625" style="18" customWidth="1"/>
    <col min="8" max="8" width="74.25390625" style="12" bestFit="1" customWidth="1"/>
    <col min="9" max="9" width="57.875" style="12" customWidth="1"/>
    <col min="10" max="10" width="39.875" style="19" customWidth="1"/>
    <col min="11" max="12" width="0" style="17" hidden="1" customWidth="1"/>
    <col min="13" max="13" width="0" style="16" hidden="1" customWidth="1"/>
    <col min="14" max="14" width="17.875" style="16" customWidth="1"/>
    <col min="15" max="16384" width="9.00390625" style="16" customWidth="1"/>
  </cols>
  <sheetData>
    <row r="1" spans="1:12" s="14" customFormat="1" ht="38.25" customHeight="1" thickBot="1">
      <c r="A1" s="87" t="s">
        <v>0</v>
      </c>
      <c r="B1" s="87" t="s">
        <v>1</v>
      </c>
      <c r="C1" s="87" t="s">
        <v>2</v>
      </c>
      <c r="D1" s="87"/>
      <c r="E1" s="83" t="s">
        <v>19</v>
      </c>
      <c r="F1" s="85" t="s">
        <v>20</v>
      </c>
      <c r="G1" s="23"/>
      <c r="H1" s="23"/>
      <c r="I1" s="24"/>
      <c r="J1" s="25"/>
      <c r="K1" s="15"/>
      <c r="L1" s="15"/>
    </row>
    <row r="2" spans="1:12" s="14" customFormat="1" ht="39.75" customHeight="1" thickBot="1">
      <c r="A2" s="88"/>
      <c r="B2" s="88"/>
      <c r="C2" s="22" t="s">
        <v>3</v>
      </c>
      <c r="D2" s="22" t="s">
        <v>4</v>
      </c>
      <c r="E2" s="84"/>
      <c r="F2" s="86"/>
      <c r="G2" s="26" t="s">
        <v>60</v>
      </c>
      <c r="H2" s="26" t="s">
        <v>61</v>
      </c>
      <c r="I2" s="26" t="s">
        <v>62</v>
      </c>
      <c r="J2" s="26" t="s">
        <v>63</v>
      </c>
      <c r="K2" s="20" t="s">
        <v>64</v>
      </c>
      <c r="L2" s="15"/>
    </row>
    <row r="3" spans="1:14" s="35" customFormat="1" ht="240.75" customHeight="1" thickBot="1">
      <c r="A3" s="28">
        <v>1</v>
      </c>
      <c r="B3" s="28" t="s">
        <v>29</v>
      </c>
      <c r="C3" s="29">
        <v>71950</v>
      </c>
      <c r="D3" s="29">
        <v>149050</v>
      </c>
      <c r="E3" s="30">
        <v>0</v>
      </c>
      <c r="F3" s="30">
        <v>0</v>
      </c>
      <c r="G3" s="31" t="s">
        <v>71</v>
      </c>
      <c r="H3" s="32" t="s">
        <v>72</v>
      </c>
      <c r="I3" s="31" t="s">
        <v>73</v>
      </c>
      <c r="J3" s="33" t="s">
        <v>74</v>
      </c>
      <c r="K3" s="34"/>
      <c r="L3" s="34"/>
      <c r="N3" s="36"/>
    </row>
    <row r="4" spans="1:12" s="35" customFormat="1" ht="39.75" customHeight="1" thickBot="1">
      <c r="A4" s="28">
        <v>2</v>
      </c>
      <c r="B4" s="28" t="s">
        <v>5</v>
      </c>
      <c r="C4" s="29">
        <v>10000</v>
      </c>
      <c r="D4" s="29">
        <v>170000</v>
      </c>
      <c r="E4" s="37">
        <v>0</v>
      </c>
      <c r="F4" s="37">
        <v>0</v>
      </c>
      <c r="G4" s="29" t="s">
        <v>75</v>
      </c>
      <c r="H4" s="28" t="s">
        <v>76</v>
      </c>
      <c r="I4" s="28" t="s">
        <v>77</v>
      </c>
      <c r="J4" s="38" t="s">
        <v>78</v>
      </c>
      <c r="K4" s="34"/>
      <c r="L4" s="34"/>
    </row>
    <row r="5" spans="1:12" s="41" customFormat="1" ht="103.5" customHeight="1" thickBot="1">
      <c r="A5" s="38">
        <v>3</v>
      </c>
      <c r="B5" s="39" t="s">
        <v>30</v>
      </c>
      <c r="C5" s="38">
        <v>0</v>
      </c>
      <c r="D5" s="40">
        <v>36000</v>
      </c>
      <c r="E5" s="37">
        <v>0</v>
      </c>
      <c r="F5" s="37">
        <v>0</v>
      </c>
      <c r="G5" s="29" t="s">
        <v>79</v>
      </c>
      <c r="H5" s="38" t="s">
        <v>80</v>
      </c>
      <c r="I5" s="38" t="s">
        <v>82</v>
      </c>
      <c r="J5" s="38" t="s">
        <v>81</v>
      </c>
      <c r="K5" s="34"/>
      <c r="L5" s="34"/>
    </row>
    <row r="6" spans="1:12" s="35" customFormat="1" ht="253.5" customHeight="1" thickBot="1">
      <c r="A6" s="28">
        <v>4</v>
      </c>
      <c r="B6" s="28" t="s">
        <v>31</v>
      </c>
      <c r="C6" s="29">
        <v>111346</v>
      </c>
      <c r="D6" s="29">
        <v>140950</v>
      </c>
      <c r="E6" s="37">
        <v>19000</v>
      </c>
      <c r="F6" s="37">
        <v>0</v>
      </c>
      <c r="G6" s="29" t="s">
        <v>83</v>
      </c>
      <c r="H6" s="28" t="s">
        <v>65</v>
      </c>
      <c r="I6" s="28" t="s">
        <v>84</v>
      </c>
      <c r="J6" s="38" t="s">
        <v>85</v>
      </c>
      <c r="K6" s="34"/>
      <c r="L6" s="34"/>
    </row>
    <row r="7" spans="1:12" s="41" customFormat="1" ht="159.75" customHeight="1" thickBot="1">
      <c r="A7" s="38">
        <v>5</v>
      </c>
      <c r="B7" s="38" t="s">
        <v>32</v>
      </c>
      <c r="C7" s="38">
        <v>86000</v>
      </c>
      <c r="D7" s="38">
        <v>40839</v>
      </c>
      <c r="E7" s="25">
        <v>0</v>
      </c>
      <c r="F7" s="25">
        <v>0</v>
      </c>
      <c r="G7" s="42" t="s">
        <v>86</v>
      </c>
      <c r="H7" s="42" t="s">
        <v>87</v>
      </c>
      <c r="I7" s="42" t="s">
        <v>88</v>
      </c>
      <c r="J7" s="42" t="s">
        <v>89</v>
      </c>
      <c r="K7" s="43"/>
      <c r="L7" s="43"/>
    </row>
    <row r="8" spans="1:12" s="41" customFormat="1" ht="72.75" customHeight="1" thickBot="1">
      <c r="A8" s="38">
        <v>6</v>
      </c>
      <c r="B8" s="38" t="s">
        <v>33</v>
      </c>
      <c r="C8" s="40">
        <v>5100</v>
      </c>
      <c r="D8" s="40">
        <v>52000</v>
      </c>
      <c r="E8" s="44">
        <v>0</v>
      </c>
      <c r="F8" s="44">
        <v>0</v>
      </c>
      <c r="G8" s="40" t="s">
        <v>90</v>
      </c>
      <c r="H8" s="38" t="s">
        <v>91</v>
      </c>
      <c r="I8" s="38" t="s">
        <v>92</v>
      </c>
      <c r="J8" s="38" t="s">
        <v>93</v>
      </c>
      <c r="K8" s="34"/>
      <c r="L8" s="34"/>
    </row>
    <row r="9" spans="1:12" s="41" customFormat="1" ht="63" customHeight="1" thickBot="1">
      <c r="A9" s="38">
        <v>7</v>
      </c>
      <c r="B9" s="38" t="s">
        <v>34</v>
      </c>
      <c r="C9" s="40">
        <v>30000</v>
      </c>
      <c r="D9" s="40">
        <v>22000</v>
      </c>
      <c r="E9" s="45">
        <v>0</v>
      </c>
      <c r="F9" s="45">
        <v>0</v>
      </c>
      <c r="G9" s="46" t="s">
        <v>94</v>
      </c>
      <c r="H9" s="47" t="s">
        <v>95</v>
      </c>
      <c r="I9" s="38" t="s">
        <v>96</v>
      </c>
      <c r="J9" s="39" t="s">
        <v>97</v>
      </c>
      <c r="K9" s="43"/>
      <c r="L9" s="43"/>
    </row>
    <row r="10" spans="1:12" s="41" customFormat="1" ht="77.25" customHeight="1" thickBot="1">
      <c r="A10" s="38">
        <v>8</v>
      </c>
      <c r="B10" s="38" t="s">
        <v>35</v>
      </c>
      <c r="C10" s="38">
        <v>0</v>
      </c>
      <c r="D10" s="40">
        <v>30000</v>
      </c>
      <c r="E10" s="44">
        <v>0</v>
      </c>
      <c r="F10" s="44">
        <v>0</v>
      </c>
      <c r="G10" s="40" t="s">
        <v>98</v>
      </c>
      <c r="H10" s="38" t="s">
        <v>100</v>
      </c>
      <c r="I10" s="38" t="s">
        <v>99</v>
      </c>
      <c r="J10" s="38" t="s">
        <v>101</v>
      </c>
      <c r="K10" s="34"/>
      <c r="L10" s="34"/>
    </row>
    <row r="11" spans="1:12" s="41" customFormat="1" ht="38.25" customHeight="1" thickBot="1">
      <c r="A11" s="38">
        <v>9</v>
      </c>
      <c r="B11" s="38" t="s">
        <v>36</v>
      </c>
      <c r="C11" s="40">
        <v>230829</v>
      </c>
      <c r="D11" s="40">
        <v>190000</v>
      </c>
      <c r="E11" s="44">
        <v>0</v>
      </c>
      <c r="F11" s="44">
        <v>0</v>
      </c>
      <c r="G11" s="40" t="s">
        <v>102</v>
      </c>
      <c r="H11" s="38" t="s">
        <v>103</v>
      </c>
      <c r="I11" s="38" t="s">
        <v>104</v>
      </c>
      <c r="J11" s="38" t="s">
        <v>105</v>
      </c>
      <c r="K11" s="34"/>
      <c r="L11" s="34"/>
    </row>
    <row r="12" spans="1:12" s="41" customFormat="1" ht="75" customHeight="1" thickBot="1">
      <c r="A12" s="38">
        <v>10</v>
      </c>
      <c r="B12" s="38" t="s">
        <v>37</v>
      </c>
      <c r="C12" s="48">
        <v>35512</v>
      </c>
      <c r="D12" s="48">
        <v>35512</v>
      </c>
      <c r="E12" s="45">
        <v>0</v>
      </c>
      <c r="F12" s="45">
        <v>2640</v>
      </c>
      <c r="G12" s="46" t="s">
        <v>106</v>
      </c>
      <c r="H12" s="49" t="s">
        <v>107</v>
      </c>
      <c r="I12" s="38" t="s">
        <v>108</v>
      </c>
      <c r="J12" s="38" t="s">
        <v>109</v>
      </c>
      <c r="K12" s="34"/>
      <c r="L12" s="34"/>
    </row>
    <row r="13" spans="1:12" s="41" customFormat="1" ht="311.25" customHeight="1" thickBot="1">
      <c r="A13" s="38">
        <v>11</v>
      </c>
      <c r="B13" s="38" t="s">
        <v>38</v>
      </c>
      <c r="C13" s="48">
        <v>15350</v>
      </c>
      <c r="D13" s="48">
        <v>13267</v>
      </c>
      <c r="E13" s="45">
        <v>0</v>
      </c>
      <c r="F13" s="45">
        <v>0</v>
      </c>
      <c r="G13" s="46" t="s">
        <v>110</v>
      </c>
      <c r="H13" s="49" t="s">
        <v>113</v>
      </c>
      <c r="I13" s="38" t="s">
        <v>111</v>
      </c>
      <c r="J13" s="38" t="s">
        <v>112</v>
      </c>
      <c r="K13" s="34"/>
      <c r="L13" s="34"/>
    </row>
    <row r="14" spans="1:12" s="53" customFormat="1" ht="38.25" customHeight="1" thickBot="1">
      <c r="A14" s="28">
        <v>12</v>
      </c>
      <c r="B14" s="50" t="s">
        <v>66</v>
      </c>
      <c r="C14" s="51">
        <v>9180</v>
      </c>
      <c r="D14" s="51">
        <v>57120</v>
      </c>
      <c r="E14" s="52">
        <v>0</v>
      </c>
      <c r="F14" s="52">
        <v>0</v>
      </c>
      <c r="G14" s="38" t="s">
        <v>114</v>
      </c>
      <c r="H14" s="38" t="s">
        <v>115</v>
      </c>
      <c r="I14" s="38" t="s">
        <v>116</v>
      </c>
      <c r="J14" s="38" t="s">
        <v>256</v>
      </c>
      <c r="K14" s="34"/>
      <c r="L14" s="34"/>
    </row>
    <row r="15" spans="1:12" s="53" customFormat="1" ht="75" customHeight="1" thickBot="1">
      <c r="A15" s="28">
        <v>13</v>
      </c>
      <c r="B15" s="50" t="s">
        <v>117</v>
      </c>
      <c r="C15" s="54">
        <v>24000</v>
      </c>
      <c r="D15" s="54">
        <v>8900</v>
      </c>
      <c r="E15" s="55">
        <v>4500</v>
      </c>
      <c r="F15" s="55">
        <v>0</v>
      </c>
      <c r="G15" s="56" t="s">
        <v>118</v>
      </c>
      <c r="H15" s="38" t="s">
        <v>70</v>
      </c>
      <c r="I15" s="38" t="s">
        <v>119</v>
      </c>
      <c r="J15" s="38" t="s">
        <v>120</v>
      </c>
      <c r="K15" s="34"/>
      <c r="L15" s="34"/>
    </row>
    <row r="16" spans="1:12" s="41" customFormat="1" ht="85.5" customHeight="1" thickBot="1">
      <c r="A16" s="38">
        <v>14</v>
      </c>
      <c r="B16" s="50" t="s">
        <v>67</v>
      </c>
      <c r="C16" s="54">
        <v>17000</v>
      </c>
      <c r="D16" s="54">
        <v>9800</v>
      </c>
      <c r="E16" s="27">
        <v>6700</v>
      </c>
      <c r="F16" s="27">
        <v>0</v>
      </c>
      <c r="G16" s="56" t="s">
        <v>121</v>
      </c>
      <c r="H16" s="38" t="s">
        <v>122</v>
      </c>
      <c r="I16" s="28" t="s">
        <v>123</v>
      </c>
      <c r="J16" s="28" t="s">
        <v>124</v>
      </c>
      <c r="K16" s="43"/>
      <c r="L16" s="43"/>
    </row>
    <row r="17" spans="1:12" s="53" customFormat="1" ht="72" customHeight="1" thickBot="1">
      <c r="A17" s="28">
        <v>15</v>
      </c>
      <c r="B17" s="50" t="s">
        <v>68</v>
      </c>
      <c r="C17" s="54">
        <v>9720</v>
      </c>
      <c r="D17" s="54">
        <v>14280</v>
      </c>
      <c r="E17" s="27">
        <v>0</v>
      </c>
      <c r="F17" s="27">
        <v>0</v>
      </c>
      <c r="G17" s="56" t="s">
        <v>125</v>
      </c>
      <c r="H17" s="38" t="s">
        <v>126</v>
      </c>
      <c r="I17" s="38" t="s">
        <v>127</v>
      </c>
      <c r="J17" s="28" t="s">
        <v>128</v>
      </c>
      <c r="K17" s="34"/>
      <c r="L17" s="34"/>
    </row>
    <row r="18" spans="1:12" s="35" customFormat="1" ht="206.25" customHeight="1" thickBot="1">
      <c r="A18" s="28">
        <v>16</v>
      </c>
      <c r="B18" s="28" t="s">
        <v>39</v>
      </c>
      <c r="C18" s="29">
        <v>105600</v>
      </c>
      <c r="D18" s="29">
        <v>3200</v>
      </c>
      <c r="E18" s="57">
        <v>0</v>
      </c>
      <c r="F18" s="57">
        <v>0</v>
      </c>
      <c r="G18" s="58" t="s">
        <v>129</v>
      </c>
      <c r="H18" s="28" t="s">
        <v>130</v>
      </c>
      <c r="I18" s="38" t="s">
        <v>131</v>
      </c>
      <c r="J18" s="38" t="s">
        <v>132</v>
      </c>
      <c r="K18" s="34"/>
      <c r="L18" s="34"/>
    </row>
    <row r="19" spans="1:12" s="35" customFormat="1" ht="237" customHeight="1" thickBot="1">
      <c r="A19" s="28">
        <v>17</v>
      </c>
      <c r="B19" s="28" t="s">
        <v>25</v>
      </c>
      <c r="C19" s="29">
        <v>73000</v>
      </c>
      <c r="D19" s="29">
        <v>45500</v>
      </c>
      <c r="E19" s="59">
        <v>0</v>
      </c>
      <c r="F19" s="59">
        <v>0</v>
      </c>
      <c r="G19" s="42" t="s">
        <v>133</v>
      </c>
      <c r="H19" s="42" t="s">
        <v>134</v>
      </c>
      <c r="I19" s="42" t="s">
        <v>135</v>
      </c>
      <c r="J19" s="42" t="s">
        <v>136</v>
      </c>
      <c r="K19" s="34"/>
      <c r="L19" s="34"/>
    </row>
    <row r="20" spans="1:12" s="35" customFormat="1" ht="61.5" customHeight="1" thickBot="1">
      <c r="A20" s="28">
        <v>18</v>
      </c>
      <c r="B20" s="28" t="s">
        <v>40</v>
      </c>
      <c r="C20" s="29">
        <v>20500</v>
      </c>
      <c r="D20" s="29">
        <v>39280</v>
      </c>
      <c r="E20" s="59">
        <v>0</v>
      </c>
      <c r="F20" s="59">
        <v>0</v>
      </c>
      <c r="G20" s="60" t="s">
        <v>137</v>
      </c>
      <c r="H20" s="61" t="s">
        <v>138</v>
      </c>
      <c r="I20" s="28" t="s">
        <v>139</v>
      </c>
      <c r="J20" s="38" t="s">
        <v>140</v>
      </c>
      <c r="K20" s="34"/>
      <c r="L20" s="34"/>
    </row>
    <row r="21" spans="1:12" s="41" customFormat="1" ht="292.5" customHeight="1" thickBot="1">
      <c r="A21" s="38">
        <v>19</v>
      </c>
      <c r="B21" s="38" t="s">
        <v>26</v>
      </c>
      <c r="C21" s="40">
        <v>16500</v>
      </c>
      <c r="D21" s="40">
        <v>43750</v>
      </c>
      <c r="E21" s="45">
        <v>0</v>
      </c>
      <c r="F21" s="45">
        <v>0</v>
      </c>
      <c r="G21" s="38" t="s">
        <v>141</v>
      </c>
      <c r="H21" s="38" t="s">
        <v>142</v>
      </c>
      <c r="I21" s="38" t="s">
        <v>143</v>
      </c>
      <c r="J21" s="38" t="s">
        <v>144</v>
      </c>
      <c r="K21" s="34"/>
      <c r="L21" s="34"/>
    </row>
    <row r="22" spans="1:12" s="41" customFormat="1" ht="156.75" customHeight="1" thickBot="1">
      <c r="A22" s="38">
        <v>20</v>
      </c>
      <c r="B22" s="38" t="s">
        <v>41</v>
      </c>
      <c r="C22" s="40">
        <v>140000</v>
      </c>
      <c r="D22" s="40">
        <v>120000</v>
      </c>
      <c r="E22" s="44">
        <v>0</v>
      </c>
      <c r="F22" s="44">
        <v>0</v>
      </c>
      <c r="G22" s="42" t="s">
        <v>145</v>
      </c>
      <c r="H22" s="42" t="s">
        <v>146</v>
      </c>
      <c r="I22" s="42" t="s">
        <v>147</v>
      </c>
      <c r="J22" s="62" t="s">
        <v>148</v>
      </c>
      <c r="K22" s="34"/>
      <c r="L22" s="34"/>
    </row>
    <row r="23" spans="1:12" s="41" customFormat="1" ht="38.25" customHeight="1" thickBot="1">
      <c r="A23" s="38">
        <v>21</v>
      </c>
      <c r="B23" s="38" t="s">
        <v>42</v>
      </c>
      <c r="C23" s="40">
        <v>40000</v>
      </c>
      <c r="D23" s="40">
        <v>60008</v>
      </c>
      <c r="E23" s="44">
        <v>0</v>
      </c>
      <c r="F23" s="44">
        <v>0</v>
      </c>
      <c r="G23" s="42" t="s">
        <v>149</v>
      </c>
      <c r="H23" s="42" t="s">
        <v>150</v>
      </c>
      <c r="I23" s="42" t="s">
        <v>151</v>
      </c>
      <c r="J23" s="42" t="s">
        <v>152</v>
      </c>
      <c r="K23" s="34"/>
      <c r="L23" s="34"/>
    </row>
    <row r="24" spans="1:12" s="41" customFormat="1" ht="103.5" customHeight="1" thickBot="1">
      <c r="A24" s="38">
        <v>22</v>
      </c>
      <c r="B24" s="38" t="s">
        <v>43</v>
      </c>
      <c r="C24" s="48">
        <v>7000</v>
      </c>
      <c r="D24" s="48">
        <v>23000</v>
      </c>
      <c r="E24" s="44">
        <v>0</v>
      </c>
      <c r="F24" s="44">
        <v>0</v>
      </c>
      <c r="G24" s="40" t="s">
        <v>153</v>
      </c>
      <c r="H24" s="38" t="s">
        <v>154</v>
      </c>
      <c r="I24" s="38" t="s">
        <v>156</v>
      </c>
      <c r="J24" s="38" t="s">
        <v>155</v>
      </c>
      <c r="K24" s="43"/>
      <c r="L24" s="43"/>
    </row>
    <row r="25" spans="1:12" s="41" customFormat="1" ht="96" customHeight="1" thickBot="1">
      <c r="A25" s="38">
        <v>23</v>
      </c>
      <c r="B25" s="38" t="s">
        <v>44</v>
      </c>
      <c r="C25" s="40">
        <v>27620</v>
      </c>
      <c r="D25" s="40">
        <v>47620</v>
      </c>
      <c r="E25" s="44">
        <v>0</v>
      </c>
      <c r="F25" s="44">
        <v>0</v>
      </c>
      <c r="G25" s="40" t="s">
        <v>157</v>
      </c>
      <c r="H25" s="38" t="s">
        <v>158</v>
      </c>
      <c r="I25" s="38" t="s">
        <v>160</v>
      </c>
      <c r="J25" s="38" t="s">
        <v>159</v>
      </c>
      <c r="K25" s="43"/>
      <c r="L25" s="43"/>
    </row>
    <row r="26" spans="1:12" s="53" customFormat="1" ht="143.25" customHeight="1" thickBot="1">
      <c r="A26" s="28">
        <v>24</v>
      </c>
      <c r="B26" s="28" t="s">
        <v>21</v>
      </c>
      <c r="C26" s="29">
        <v>50000</v>
      </c>
      <c r="D26" s="29">
        <v>0</v>
      </c>
      <c r="E26" s="37">
        <v>0</v>
      </c>
      <c r="F26" s="37">
        <v>0</v>
      </c>
      <c r="G26" s="29" t="s">
        <v>161</v>
      </c>
      <c r="H26" s="28" t="s">
        <v>162</v>
      </c>
      <c r="I26" s="28" t="s">
        <v>163</v>
      </c>
      <c r="J26" s="38" t="s">
        <v>164</v>
      </c>
      <c r="K26" s="34"/>
      <c r="L26" s="34"/>
    </row>
    <row r="27" spans="1:12" s="53" customFormat="1" ht="38.25" customHeight="1" thickBot="1">
      <c r="A27" s="103">
        <v>25</v>
      </c>
      <c r="B27" s="103" t="s">
        <v>45</v>
      </c>
      <c r="C27" s="81">
        <v>185590</v>
      </c>
      <c r="D27" s="81">
        <v>212708</v>
      </c>
      <c r="E27" s="93">
        <v>0</v>
      </c>
      <c r="F27" s="93">
        <v>0</v>
      </c>
      <c r="G27" s="89" t="s">
        <v>165</v>
      </c>
      <c r="H27" s="103" t="s">
        <v>166</v>
      </c>
      <c r="I27" s="103" t="s">
        <v>167</v>
      </c>
      <c r="J27" s="101" t="s">
        <v>168</v>
      </c>
      <c r="K27" s="34"/>
      <c r="L27" s="34"/>
    </row>
    <row r="28" spans="1:14" s="41" customFormat="1" ht="38.25" customHeight="1" thickBot="1">
      <c r="A28" s="104"/>
      <c r="B28" s="104"/>
      <c r="C28" s="97"/>
      <c r="D28" s="97"/>
      <c r="E28" s="94"/>
      <c r="F28" s="94"/>
      <c r="G28" s="90"/>
      <c r="H28" s="104"/>
      <c r="I28" s="104"/>
      <c r="J28" s="105"/>
      <c r="K28" s="34"/>
      <c r="L28" s="34"/>
      <c r="M28" s="53"/>
      <c r="N28" s="53"/>
    </row>
    <row r="29" spans="1:14" s="41" customFormat="1" ht="38.25" customHeight="1" thickBot="1">
      <c r="A29" s="91"/>
      <c r="B29" s="91"/>
      <c r="C29" s="91"/>
      <c r="D29" s="91"/>
      <c r="E29" s="95"/>
      <c r="F29" s="95"/>
      <c r="G29" s="91"/>
      <c r="H29" s="91"/>
      <c r="I29" s="91"/>
      <c r="J29" s="91"/>
      <c r="K29" s="34"/>
      <c r="L29" s="34"/>
      <c r="M29" s="53"/>
      <c r="N29" s="53"/>
    </row>
    <row r="30" spans="1:14" s="41" customFormat="1" ht="38.25" customHeight="1" thickBot="1">
      <c r="A30" s="91"/>
      <c r="B30" s="91"/>
      <c r="C30" s="91"/>
      <c r="D30" s="91"/>
      <c r="E30" s="95"/>
      <c r="F30" s="95"/>
      <c r="G30" s="91"/>
      <c r="H30" s="91"/>
      <c r="I30" s="91"/>
      <c r="J30" s="91"/>
      <c r="K30" s="34"/>
      <c r="L30" s="34"/>
      <c r="M30" s="53"/>
      <c r="N30" s="53"/>
    </row>
    <row r="31" spans="1:14" s="41" customFormat="1" ht="38.25" customHeight="1" thickBot="1">
      <c r="A31" s="91"/>
      <c r="B31" s="91"/>
      <c r="C31" s="91"/>
      <c r="D31" s="91"/>
      <c r="E31" s="95"/>
      <c r="F31" s="95"/>
      <c r="G31" s="91"/>
      <c r="H31" s="91"/>
      <c r="I31" s="91"/>
      <c r="J31" s="91"/>
      <c r="K31" s="34"/>
      <c r="L31" s="34"/>
      <c r="M31" s="53"/>
      <c r="N31" s="53"/>
    </row>
    <row r="32" spans="1:14" s="41" customFormat="1" ht="38.25" customHeight="1" thickBot="1">
      <c r="A32" s="91"/>
      <c r="B32" s="91"/>
      <c r="C32" s="91"/>
      <c r="D32" s="91"/>
      <c r="E32" s="95"/>
      <c r="F32" s="95"/>
      <c r="G32" s="91"/>
      <c r="H32" s="91"/>
      <c r="I32" s="91"/>
      <c r="J32" s="91"/>
      <c r="K32" s="34"/>
      <c r="L32" s="34"/>
      <c r="M32" s="53"/>
      <c r="N32" s="53"/>
    </row>
    <row r="33" spans="1:14" s="41" customFormat="1" ht="38.25" customHeight="1" thickBot="1">
      <c r="A33" s="91"/>
      <c r="B33" s="91"/>
      <c r="C33" s="91"/>
      <c r="D33" s="91"/>
      <c r="E33" s="95"/>
      <c r="F33" s="95"/>
      <c r="G33" s="91"/>
      <c r="H33" s="91"/>
      <c r="I33" s="91"/>
      <c r="J33" s="91"/>
      <c r="K33" s="34"/>
      <c r="L33" s="34"/>
      <c r="M33" s="53"/>
      <c r="N33" s="53"/>
    </row>
    <row r="34" spans="1:14" s="41" customFormat="1" ht="38.25" customHeight="1" thickBot="1">
      <c r="A34" s="91"/>
      <c r="B34" s="91"/>
      <c r="C34" s="91"/>
      <c r="D34" s="91"/>
      <c r="E34" s="95"/>
      <c r="F34" s="95"/>
      <c r="G34" s="91"/>
      <c r="H34" s="91"/>
      <c r="I34" s="91"/>
      <c r="J34" s="91"/>
      <c r="K34" s="34"/>
      <c r="L34" s="34"/>
      <c r="M34" s="53"/>
      <c r="N34" s="53"/>
    </row>
    <row r="35" spans="1:14" s="41" customFormat="1" ht="409.5" customHeight="1" thickBot="1">
      <c r="A35" s="91"/>
      <c r="B35" s="91"/>
      <c r="C35" s="91"/>
      <c r="D35" s="91"/>
      <c r="E35" s="95"/>
      <c r="F35" s="95"/>
      <c r="G35" s="91"/>
      <c r="H35" s="91"/>
      <c r="I35" s="91"/>
      <c r="J35" s="91"/>
      <c r="K35" s="34"/>
      <c r="L35" s="34"/>
      <c r="M35" s="53"/>
      <c r="N35" s="53"/>
    </row>
    <row r="36" spans="1:14" s="41" customFormat="1" ht="409.5" customHeight="1" thickBot="1">
      <c r="A36" s="91"/>
      <c r="B36" s="91"/>
      <c r="C36" s="91"/>
      <c r="D36" s="91"/>
      <c r="E36" s="95"/>
      <c r="F36" s="95"/>
      <c r="G36" s="91"/>
      <c r="H36" s="91"/>
      <c r="I36" s="91"/>
      <c r="J36" s="91"/>
      <c r="K36" s="34"/>
      <c r="L36" s="34"/>
      <c r="M36" s="53"/>
      <c r="N36" s="53"/>
    </row>
    <row r="37" spans="1:14" s="41" customFormat="1" ht="409.5" customHeight="1" thickBot="1">
      <c r="A37" s="92"/>
      <c r="B37" s="92"/>
      <c r="C37" s="92"/>
      <c r="D37" s="92"/>
      <c r="E37" s="96"/>
      <c r="F37" s="96"/>
      <c r="G37" s="92"/>
      <c r="H37" s="92"/>
      <c r="I37" s="92"/>
      <c r="J37" s="92"/>
      <c r="K37" s="34"/>
      <c r="L37" s="34"/>
      <c r="M37" s="53"/>
      <c r="N37" s="53"/>
    </row>
    <row r="38" spans="1:12" s="41" customFormat="1" ht="38.25" customHeight="1" thickBot="1">
      <c r="A38" s="101">
        <v>26</v>
      </c>
      <c r="B38" s="101" t="s">
        <v>46</v>
      </c>
      <c r="C38" s="98">
        <v>151121</v>
      </c>
      <c r="D38" s="98">
        <v>118692</v>
      </c>
      <c r="E38" s="93">
        <v>0</v>
      </c>
      <c r="F38" s="93">
        <v>0</v>
      </c>
      <c r="G38" s="81" t="s">
        <v>169</v>
      </c>
      <c r="H38" s="101" t="s">
        <v>170</v>
      </c>
      <c r="I38" s="101" t="s">
        <v>171</v>
      </c>
      <c r="J38" s="106" t="s">
        <v>172</v>
      </c>
      <c r="K38" s="34"/>
      <c r="L38" s="34"/>
    </row>
    <row r="39" spans="1:12" s="41" customFormat="1" ht="409.5" customHeight="1" thickBot="1">
      <c r="A39" s="102"/>
      <c r="B39" s="102"/>
      <c r="C39" s="99"/>
      <c r="D39" s="99"/>
      <c r="E39" s="100"/>
      <c r="F39" s="100"/>
      <c r="G39" s="82"/>
      <c r="H39" s="102"/>
      <c r="I39" s="102"/>
      <c r="J39" s="92"/>
      <c r="K39" s="34"/>
      <c r="L39" s="34"/>
    </row>
    <row r="40" spans="1:12" s="41" customFormat="1" ht="38.25" customHeight="1" thickBot="1">
      <c r="A40" s="101">
        <v>27</v>
      </c>
      <c r="B40" s="101" t="s">
        <v>47</v>
      </c>
      <c r="C40" s="98">
        <v>145000</v>
      </c>
      <c r="D40" s="98">
        <v>141261</v>
      </c>
      <c r="E40" s="93">
        <v>0</v>
      </c>
      <c r="F40" s="93">
        <v>0</v>
      </c>
      <c r="G40" s="81" t="s">
        <v>173</v>
      </c>
      <c r="H40" s="101" t="s">
        <v>174</v>
      </c>
      <c r="I40" s="101" t="s">
        <v>175</v>
      </c>
      <c r="J40" s="101" t="s">
        <v>176</v>
      </c>
      <c r="K40" s="34"/>
      <c r="L40" s="34"/>
    </row>
    <row r="41" spans="1:14" s="35" customFormat="1" ht="294.75" customHeight="1" thickBot="1">
      <c r="A41" s="102"/>
      <c r="B41" s="102"/>
      <c r="C41" s="99"/>
      <c r="D41" s="99"/>
      <c r="E41" s="100"/>
      <c r="F41" s="100"/>
      <c r="G41" s="82"/>
      <c r="H41" s="102"/>
      <c r="I41" s="102"/>
      <c r="J41" s="102"/>
      <c r="K41" s="34"/>
      <c r="L41" s="34"/>
      <c r="M41" s="41"/>
      <c r="N41" s="41"/>
    </row>
    <row r="42" spans="1:14" s="35" customFormat="1" ht="64.5" customHeight="1" thickBot="1">
      <c r="A42" s="38">
        <v>28</v>
      </c>
      <c r="B42" s="38" t="s">
        <v>48</v>
      </c>
      <c r="C42" s="40">
        <v>90770</v>
      </c>
      <c r="D42" s="40">
        <v>20000</v>
      </c>
      <c r="E42" s="37">
        <v>0</v>
      </c>
      <c r="F42" s="37">
        <v>0</v>
      </c>
      <c r="G42" s="29" t="s">
        <v>48</v>
      </c>
      <c r="H42" s="38" t="s">
        <v>177</v>
      </c>
      <c r="I42" s="38" t="s">
        <v>178</v>
      </c>
      <c r="J42" s="64" t="s">
        <v>179</v>
      </c>
      <c r="K42" s="34"/>
      <c r="L42" s="34"/>
      <c r="M42" s="41"/>
      <c r="N42" s="41"/>
    </row>
    <row r="43" spans="1:14" s="35" customFormat="1" ht="126" customHeight="1" thickBot="1">
      <c r="A43" s="38">
        <v>29</v>
      </c>
      <c r="B43" s="38" t="s">
        <v>49</v>
      </c>
      <c r="C43" s="40">
        <v>40253</v>
      </c>
      <c r="D43" s="38">
        <v>0</v>
      </c>
      <c r="E43" s="37">
        <v>0</v>
      </c>
      <c r="F43" s="37">
        <v>0</v>
      </c>
      <c r="G43" s="38" t="s">
        <v>180</v>
      </c>
      <c r="H43" s="38" t="s">
        <v>181</v>
      </c>
      <c r="I43" s="38" t="s">
        <v>182</v>
      </c>
      <c r="J43" s="64" t="s">
        <v>183</v>
      </c>
      <c r="K43" s="34"/>
      <c r="L43" s="34"/>
      <c r="M43" s="41"/>
      <c r="N43" s="41"/>
    </row>
    <row r="44" spans="1:14" s="35" customFormat="1" ht="390.75" customHeight="1" thickBot="1">
      <c r="A44" s="38">
        <v>30</v>
      </c>
      <c r="B44" s="38" t="s">
        <v>50</v>
      </c>
      <c r="C44" s="40">
        <v>89747</v>
      </c>
      <c r="D44" s="40">
        <v>0</v>
      </c>
      <c r="E44" s="37">
        <v>0</v>
      </c>
      <c r="F44" s="37">
        <v>0</v>
      </c>
      <c r="G44" s="29" t="s">
        <v>184</v>
      </c>
      <c r="H44" s="38" t="s">
        <v>185</v>
      </c>
      <c r="I44" s="38" t="s">
        <v>186</v>
      </c>
      <c r="J44" s="38" t="s">
        <v>187</v>
      </c>
      <c r="K44" s="34"/>
      <c r="L44" s="34"/>
      <c r="M44" s="41"/>
      <c r="N44" s="41"/>
    </row>
    <row r="45" spans="1:14" s="35" customFormat="1" ht="81" customHeight="1" thickBot="1">
      <c r="A45" s="38">
        <v>31</v>
      </c>
      <c r="B45" s="38" t="s">
        <v>51</v>
      </c>
      <c r="C45" s="40">
        <v>175000</v>
      </c>
      <c r="D45" s="38">
        <v>0</v>
      </c>
      <c r="E45" s="37">
        <v>0</v>
      </c>
      <c r="F45" s="37">
        <v>0</v>
      </c>
      <c r="G45" s="42" t="s">
        <v>188</v>
      </c>
      <c r="H45" s="42" t="s">
        <v>189</v>
      </c>
      <c r="I45" s="42" t="s">
        <v>191</v>
      </c>
      <c r="J45" s="42" t="s">
        <v>190</v>
      </c>
      <c r="K45" s="34"/>
      <c r="L45" s="34"/>
      <c r="M45" s="41"/>
      <c r="N45" s="41"/>
    </row>
    <row r="46" spans="1:14" s="35" customFormat="1" ht="279" customHeight="1" thickBot="1">
      <c r="A46" s="38">
        <v>32</v>
      </c>
      <c r="B46" s="64" t="s">
        <v>52</v>
      </c>
      <c r="C46" s="65">
        <v>40000</v>
      </c>
      <c r="D46" s="65">
        <v>0</v>
      </c>
      <c r="E46" s="37">
        <v>0</v>
      </c>
      <c r="F46" s="37">
        <v>0</v>
      </c>
      <c r="G46" s="56" t="s">
        <v>192</v>
      </c>
      <c r="H46" s="56" t="s">
        <v>193</v>
      </c>
      <c r="I46" s="42" t="s">
        <v>195</v>
      </c>
      <c r="J46" s="56" t="s">
        <v>194</v>
      </c>
      <c r="K46" s="34"/>
      <c r="L46" s="34"/>
      <c r="M46" s="41"/>
      <c r="N46" s="41"/>
    </row>
    <row r="47" spans="1:14" s="35" customFormat="1" ht="409.5" customHeight="1" thickBot="1">
      <c r="A47" s="38">
        <v>33</v>
      </c>
      <c r="B47" s="66" t="s">
        <v>53</v>
      </c>
      <c r="C47" s="67">
        <v>135000</v>
      </c>
      <c r="D47" s="39">
        <v>0</v>
      </c>
      <c r="E47" s="37">
        <v>0</v>
      </c>
      <c r="F47" s="37">
        <v>0</v>
      </c>
      <c r="G47" s="68" t="s">
        <v>196</v>
      </c>
      <c r="H47" s="69" t="s">
        <v>199</v>
      </c>
      <c r="I47" s="38" t="s">
        <v>197</v>
      </c>
      <c r="J47" s="38" t="s">
        <v>198</v>
      </c>
      <c r="K47" s="34"/>
      <c r="L47" s="34"/>
      <c r="M47" s="41"/>
      <c r="N47" s="41"/>
    </row>
    <row r="48" spans="1:14" s="41" customFormat="1" ht="102.75" customHeight="1" thickBot="1">
      <c r="A48" s="38">
        <v>34</v>
      </c>
      <c r="B48" s="38" t="s">
        <v>23</v>
      </c>
      <c r="C48" s="40">
        <v>18000</v>
      </c>
      <c r="D48" s="48">
        <v>3000</v>
      </c>
      <c r="E48" s="70">
        <v>0</v>
      </c>
      <c r="F48" s="70">
        <v>18000</v>
      </c>
      <c r="G48" s="71" t="s">
        <v>200</v>
      </c>
      <c r="H48" s="72" t="s">
        <v>201</v>
      </c>
      <c r="I48" s="72" t="s">
        <v>202</v>
      </c>
      <c r="J48" s="38" t="s">
        <v>203</v>
      </c>
      <c r="K48" s="43"/>
      <c r="L48" s="43"/>
      <c r="N48" s="73"/>
    </row>
    <row r="49" spans="1:12" s="41" customFormat="1" ht="42.75" customHeight="1" thickBot="1">
      <c r="A49" s="38">
        <v>35</v>
      </c>
      <c r="B49" s="38" t="s">
        <v>54</v>
      </c>
      <c r="C49" s="40">
        <v>49200</v>
      </c>
      <c r="D49" s="40">
        <v>8800</v>
      </c>
      <c r="E49" s="44">
        <v>0</v>
      </c>
      <c r="F49" s="44">
        <v>0</v>
      </c>
      <c r="G49" s="40" t="s">
        <v>204</v>
      </c>
      <c r="H49" s="68" t="s">
        <v>205</v>
      </c>
      <c r="I49" s="38" t="s">
        <v>206</v>
      </c>
      <c r="J49" s="38" t="s">
        <v>207</v>
      </c>
      <c r="K49" s="43"/>
      <c r="L49" s="43"/>
    </row>
    <row r="50" spans="1:14" s="41" customFormat="1" ht="197.25" customHeight="1" thickBot="1">
      <c r="A50" s="38">
        <v>36</v>
      </c>
      <c r="B50" s="38" t="s">
        <v>24</v>
      </c>
      <c r="C50" s="40">
        <v>9700</v>
      </c>
      <c r="D50" s="40">
        <v>7261</v>
      </c>
      <c r="E50" s="74">
        <v>6000</v>
      </c>
      <c r="F50" s="74">
        <v>1500</v>
      </c>
      <c r="G50" s="75" t="s">
        <v>208</v>
      </c>
      <c r="H50" s="76" t="s">
        <v>209</v>
      </c>
      <c r="I50" s="76" t="s">
        <v>211</v>
      </c>
      <c r="J50" s="38" t="s">
        <v>210</v>
      </c>
      <c r="K50" s="43"/>
      <c r="L50" s="43"/>
      <c r="N50" s="73"/>
    </row>
    <row r="51" spans="1:14" s="41" customFormat="1" ht="104.25" customHeight="1" thickBot="1">
      <c r="A51" s="28">
        <v>37</v>
      </c>
      <c r="B51" s="28" t="s">
        <v>255</v>
      </c>
      <c r="C51" s="29">
        <v>9038</v>
      </c>
      <c r="D51" s="29">
        <v>9900</v>
      </c>
      <c r="E51" s="37">
        <v>0</v>
      </c>
      <c r="F51" s="37">
        <v>0</v>
      </c>
      <c r="G51" s="29" t="s">
        <v>215</v>
      </c>
      <c r="H51" s="28" t="s">
        <v>212</v>
      </c>
      <c r="I51" s="28" t="s">
        <v>213</v>
      </c>
      <c r="J51" s="38" t="s">
        <v>214</v>
      </c>
      <c r="K51" s="34"/>
      <c r="L51" s="34"/>
      <c r="M51" s="35"/>
      <c r="N51" s="35"/>
    </row>
    <row r="52" spans="1:14" s="53" customFormat="1" ht="175.5" customHeight="1" thickBot="1">
      <c r="A52" s="28">
        <v>38</v>
      </c>
      <c r="B52" s="28" t="s">
        <v>55</v>
      </c>
      <c r="C52" s="29">
        <v>14000</v>
      </c>
      <c r="D52" s="29">
        <v>47377</v>
      </c>
      <c r="E52" s="37">
        <v>0</v>
      </c>
      <c r="F52" s="37">
        <v>0</v>
      </c>
      <c r="G52" s="29" t="s">
        <v>216</v>
      </c>
      <c r="H52" s="28" t="s">
        <v>217</v>
      </c>
      <c r="I52" s="28" t="s">
        <v>218</v>
      </c>
      <c r="J52" s="38" t="s">
        <v>219</v>
      </c>
      <c r="K52" s="34"/>
      <c r="L52" s="34"/>
      <c r="M52" s="35"/>
      <c r="N52" s="35"/>
    </row>
    <row r="53" spans="1:14" s="53" customFormat="1" ht="147.75" customHeight="1" thickBot="1">
      <c r="A53" s="28">
        <v>39</v>
      </c>
      <c r="B53" s="28" t="s">
        <v>17</v>
      </c>
      <c r="C53" s="29">
        <v>20000</v>
      </c>
      <c r="D53" s="29">
        <v>64580</v>
      </c>
      <c r="E53" s="37">
        <v>0</v>
      </c>
      <c r="F53" s="37">
        <v>0</v>
      </c>
      <c r="G53" s="29" t="s">
        <v>221</v>
      </c>
      <c r="H53" s="28" t="s">
        <v>220</v>
      </c>
      <c r="I53" s="28" t="s">
        <v>222</v>
      </c>
      <c r="J53" s="38" t="s">
        <v>223</v>
      </c>
      <c r="K53" s="34"/>
      <c r="L53" s="34"/>
      <c r="M53" s="35"/>
      <c r="N53" s="35"/>
    </row>
    <row r="54" spans="1:14" s="53" customFormat="1" ht="99.75" customHeight="1" thickBot="1">
      <c r="A54" s="28">
        <v>40</v>
      </c>
      <c r="B54" s="28" t="s">
        <v>18</v>
      </c>
      <c r="C54" s="29">
        <v>15693</v>
      </c>
      <c r="D54" s="29">
        <v>24232</v>
      </c>
      <c r="E54" s="37">
        <v>0</v>
      </c>
      <c r="F54" s="37">
        <v>0</v>
      </c>
      <c r="G54" s="29" t="s">
        <v>224</v>
      </c>
      <c r="H54" s="28" t="s">
        <v>225</v>
      </c>
      <c r="I54" s="28" t="s">
        <v>226</v>
      </c>
      <c r="J54" s="38" t="s">
        <v>227</v>
      </c>
      <c r="K54" s="34"/>
      <c r="L54" s="34"/>
      <c r="M54" s="35"/>
      <c r="N54" s="35"/>
    </row>
    <row r="55" spans="1:14" s="53" customFormat="1" ht="225" customHeight="1" thickBot="1">
      <c r="A55" s="28">
        <v>41</v>
      </c>
      <c r="B55" s="38" t="s">
        <v>22</v>
      </c>
      <c r="C55" s="40">
        <v>25708</v>
      </c>
      <c r="D55" s="40">
        <v>109288</v>
      </c>
      <c r="E55" s="44">
        <v>0</v>
      </c>
      <c r="F55" s="44">
        <v>0</v>
      </c>
      <c r="G55" s="40" t="s">
        <v>231</v>
      </c>
      <c r="H55" s="38" t="s">
        <v>228</v>
      </c>
      <c r="I55" s="38" t="s">
        <v>229</v>
      </c>
      <c r="J55" s="38" t="s">
        <v>230</v>
      </c>
      <c r="K55" s="34"/>
      <c r="L55" s="34"/>
      <c r="M55" s="35"/>
      <c r="N55" s="35"/>
    </row>
    <row r="56" spans="1:14" s="53" customFormat="1" ht="88.5" customHeight="1" thickBot="1">
      <c r="A56" s="77">
        <v>42</v>
      </c>
      <c r="B56" s="78" t="s">
        <v>59</v>
      </c>
      <c r="C56" s="29">
        <v>45208</v>
      </c>
      <c r="D56" s="29">
        <v>24136</v>
      </c>
      <c r="E56" s="63">
        <v>0</v>
      </c>
      <c r="F56" s="63">
        <v>0</v>
      </c>
      <c r="G56" s="56" t="s">
        <v>232</v>
      </c>
      <c r="H56" s="56" t="s">
        <v>233</v>
      </c>
      <c r="I56" s="56" t="s">
        <v>235</v>
      </c>
      <c r="J56" s="56" t="s">
        <v>234</v>
      </c>
      <c r="K56" s="34"/>
      <c r="L56" s="79"/>
      <c r="M56" s="80"/>
      <c r="N56" s="80"/>
    </row>
    <row r="57" spans="1:14" s="53" customFormat="1" ht="168.75" customHeight="1" thickBot="1">
      <c r="A57" s="77">
        <v>43</v>
      </c>
      <c r="B57" s="28" t="s">
        <v>56</v>
      </c>
      <c r="C57" s="29">
        <v>9864</v>
      </c>
      <c r="D57" s="29">
        <v>24135</v>
      </c>
      <c r="E57" s="63">
        <v>0</v>
      </c>
      <c r="F57" s="63">
        <v>0</v>
      </c>
      <c r="G57" s="28" t="s">
        <v>236</v>
      </c>
      <c r="H57" s="28" t="s">
        <v>237</v>
      </c>
      <c r="I57" s="28" t="s">
        <v>239</v>
      </c>
      <c r="J57" s="28" t="s">
        <v>238</v>
      </c>
      <c r="K57" s="34"/>
      <c r="L57" s="79"/>
      <c r="M57" s="80"/>
      <c r="N57" s="80"/>
    </row>
    <row r="58" spans="1:14" s="53" customFormat="1" ht="54.75" customHeight="1" thickBot="1">
      <c r="A58" s="38">
        <v>44</v>
      </c>
      <c r="B58" s="38" t="s">
        <v>28</v>
      </c>
      <c r="C58" s="40">
        <v>43000</v>
      </c>
      <c r="D58" s="40">
        <v>135108</v>
      </c>
      <c r="E58" s="44">
        <v>43000</v>
      </c>
      <c r="F58" s="44">
        <v>0</v>
      </c>
      <c r="G58" s="40" t="s">
        <v>240</v>
      </c>
      <c r="H58" s="38" t="s">
        <v>241</v>
      </c>
      <c r="I58" s="38" t="s">
        <v>242</v>
      </c>
      <c r="J58" s="38" t="s">
        <v>243</v>
      </c>
      <c r="K58" s="34"/>
      <c r="L58" s="34"/>
      <c r="M58" s="41"/>
      <c r="N58" s="41"/>
    </row>
    <row r="59" spans="1:14" s="53" customFormat="1" ht="150" customHeight="1" thickBot="1">
      <c r="A59" s="38">
        <v>45</v>
      </c>
      <c r="B59" s="38" t="s">
        <v>57</v>
      </c>
      <c r="C59" s="40">
        <v>23691</v>
      </c>
      <c r="D59" s="40">
        <v>122813</v>
      </c>
      <c r="E59" s="44">
        <v>0</v>
      </c>
      <c r="F59" s="44">
        <v>0</v>
      </c>
      <c r="G59" s="40" t="s">
        <v>244</v>
      </c>
      <c r="H59" s="38" t="s">
        <v>245</v>
      </c>
      <c r="I59" s="38" t="s">
        <v>246</v>
      </c>
      <c r="J59" s="38" t="s">
        <v>247</v>
      </c>
      <c r="K59" s="34"/>
      <c r="L59" s="34"/>
      <c r="M59" s="41"/>
      <c r="N59" s="41"/>
    </row>
    <row r="60" spans="1:14" s="53" customFormat="1" ht="72" customHeight="1" thickBot="1">
      <c r="A60" s="38">
        <v>46</v>
      </c>
      <c r="B60" s="38" t="s">
        <v>27</v>
      </c>
      <c r="C60" s="40">
        <v>33000</v>
      </c>
      <c r="D60" s="40">
        <v>79423</v>
      </c>
      <c r="E60" s="44">
        <v>0</v>
      </c>
      <c r="F60" s="44">
        <v>0</v>
      </c>
      <c r="G60" s="40" t="s">
        <v>248</v>
      </c>
      <c r="H60" s="38" t="s">
        <v>249</v>
      </c>
      <c r="I60" s="38" t="s">
        <v>250</v>
      </c>
      <c r="J60" s="38" t="s">
        <v>251</v>
      </c>
      <c r="K60" s="34"/>
      <c r="L60" s="34"/>
      <c r="M60" s="41"/>
      <c r="N60" s="41"/>
    </row>
    <row r="61" spans="1:14" s="53" customFormat="1" ht="84.75" customHeight="1" thickBot="1">
      <c r="A61" s="38">
        <v>47</v>
      </c>
      <c r="B61" s="38" t="s">
        <v>58</v>
      </c>
      <c r="C61" s="40">
        <v>14000</v>
      </c>
      <c r="D61" s="40">
        <v>14000</v>
      </c>
      <c r="E61" s="44">
        <v>0</v>
      </c>
      <c r="F61" s="44">
        <v>0</v>
      </c>
      <c r="G61" s="40" t="s">
        <v>253</v>
      </c>
      <c r="H61" s="38" t="s">
        <v>252</v>
      </c>
      <c r="I61" s="38" t="s">
        <v>69</v>
      </c>
      <c r="J61" s="38" t="s">
        <v>254</v>
      </c>
      <c r="K61" s="34"/>
      <c r="L61" s="34"/>
      <c r="M61" s="41"/>
      <c r="N61" s="41"/>
    </row>
    <row r="62" spans="3:12" ht="38.25" customHeight="1">
      <c r="C62" s="13"/>
      <c r="D62" s="13"/>
      <c r="I62" s="19"/>
      <c r="J62" s="17"/>
      <c r="L62" s="16"/>
    </row>
    <row r="63" spans="3:4" ht="38.25" customHeight="1">
      <c r="C63" s="13">
        <f>SUM(C3:C61)</f>
        <v>2518790</v>
      </c>
      <c r="D63" s="13">
        <f>SUM(D3:D61)</f>
        <v>2518790</v>
      </c>
    </row>
  </sheetData>
  <sheetProtection/>
  <mergeCells count="35">
    <mergeCell ref="C27:C37"/>
    <mergeCell ref="B27:B37"/>
    <mergeCell ref="A27:A37"/>
    <mergeCell ref="F40:F41"/>
    <mergeCell ref="F27:F37"/>
    <mergeCell ref="F38:F39"/>
    <mergeCell ref="D38:D39"/>
    <mergeCell ref="E38:E39"/>
    <mergeCell ref="A40:A41"/>
    <mergeCell ref="B40:B41"/>
    <mergeCell ref="H40:H41"/>
    <mergeCell ref="I40:I41"/>
    <mergeCell ref="J40:J41"/>
    <mergeCell ref="I27:I37"/>
    <mergeCell ref="J27:J37"/>
    <mergeCell ref="H27:H37"/>
    <mergeCell ref="H38:H39"/>
    <mergeCell ref="J38:J39"/>
    <mergeCell ref="I38:I39"/>
    <mergeCell ref="C40:C41"/>
    <mergeCell ref="D40:D41"/>
    <mergeCell ref="E40:E41"/>
    <mergeCell ref="A38:A39"/>
    <mergeCell ref="B38:B39"/>
    <mergeCell ref="C38:C39"/>
    <mergeCell ref="G40:G41"/>
    <mergeCell ref="E1:E2"/>
    <mergeCell ref="F1:F2"/>
    <mergeCell ref="B1:B2"/>
    <mergeCell ref="A1:A2"/>
    <mergeCell ref="C1:D1"/>
    <mergeCell ref="G27:G37"/>
    <mergeCell ref="G38:G39"/>
    <mergeCell ref="E27:E37"/>
    <mergeCell ref="D27:D37"/>
  </mergeCells>
  <printOptions/>
  <pageMargins left="0.25" right="0.25" top="0.75" bottom="0.75" header="0.3" footer="0.3"/>
  <pageSetup firstPageNumber="3" useFirstPageNumber="1" horizontalDpi="600" verticalDpi="600" orientation="landscape" scale="65" r:id="rId1"/>
  <headerFooter alignWithMargins="0">
    <oddHeader>&amp;C&amp;"新細明體,粗體"&amp;16大葉大學105年度學校學生事務與輔導工作計畫項目暨概算表</oddHeader>
    <oddFooter>&amp;C&amp;P</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D9"/>
    </sheetView>
  </sheetViews>
  <sheetFormatPr defaultColWidth="9.00390625" defaultRowHeight="16.5"/>
  <cols>
    <col min="1" max="1" width="20.75390625" style="0" customWidth="1"/>
    <col min="2" max="2" width="10.75390625" style="0" customWidth="1"/>
    <col min="3" max="3" width="13.625" style="0" customWidth="1"/>
    <col min="4" max="4" width="12.625" style="0" customWidth="1"/>
    <col min="5" max="5" width="12.875" style="0" customWidth="1"/>
    <col min="6" max="6" width="11.875" style="0" customWidth="1"/>
    <col min="7" max="7" width="11.625" style="0" customWidth="1"/>
    <col min="8" max="8" width="3.75390625" style="0" customWidth="1"/>
    <col min="9" max="9" width="14.00390625" style="0" customWidth="1"/>
  </cols>
  <sheetData>
    <row r="1" spans="1:9" ht="16.5">
      <c r="A1" s="107" t="s">
        <v>6</v>
      </c>
      <c r="B1" s="109">
        <v>104</v>
      </c>
      <c r="C1" s="110"/>
      <c r="D1" s="110"/>
      <c r="E1" s="111">
        <v>103</v>
      </c>
      <c r="F1" s="111"/>
      <c r="G1" s="111"/>
      <c r="H1" s="4"/>
      <c r="I1" s="2"/>
    </row>
    <row r="2" spans="1:9" ht="16.5">
      <c r="A2" s="108"/>
      <c r="B2" s="2" t="s">
        <v>7</v>
      </c>
      <c r="C2" s="2" t="s">
        <v>8</v>
      </c>
      <c r="D2" s="2" t="s">
        <v>14</v>
      </c>
      <c r="E2" s="5" t="s">
        <v>7</v>
      </c>
      <c r="F2" s="5" t="s">
        <v>8</v>
      </c>
      <c r="G2" s="5" t="s">
        <v>14</v>
      </c>
      <c r="H2" s="4"/>
      <c r="I2" s="2" t="s">
        <v>16</v>
      </c>
    </row>
    <row r="3" spans="1:9" ht="16.5">
      <c r="A3" s="3" t="s">
        <v>9</v>
      </c>
      <c r="B3" s="6">
        <v>327307</v>
      </c>
      <c r="C3" s="6">
        <v>293982</v>
      </c>
      <c r="D3" s="6">
        <f>SUM(B3:C3)</f>
        <v>621289</v>
      </c>
      <c r="E3" s="7">
        <v>326020</v>
      </c>
      <c r="F3" s="7">
        <v>285140</v>
      </c>
      <c r="G3" s="7">
        <f>SUM(E3:F3)</f>
        <v>611160</v>
      </c>
      <c r="H3" s="4"/>
      <c r="I3" s="11">
        <f>D3-G3</f>
        <v>10129</v>
      </c>
    </row>
    <row r="4" spans="1:9" ht="16.5">
      <c r="A4" s="3" t="s">
        <v>10</v>
      </c>
      <c r="B4" s="8">
        <v>1700631</v>
      </c>
      <c r="C4" s="8">
        <v>1170140</v>
      </c>
      <c r="D4" s="6">
        <f>SUM(B4:C4)</f>
        <v>2870771</v>
      </c>
      <c r="E4" s="7">
        <v>1628708</v>
      </c>
      <c r="F4" s="7">
        <v>1115788</v>
      </c>
      <c r="G4" s="7">
        <f aca="true" t="shared" si="0" ref="G4:G9">SUM(E4:F4)</f>
        <v>2744496</v>
      </c>
      <c r="H4" s="4"/>
      <c r="I4" s="11">
        <f>D4-G4</f>
        <v>126275</v>
      </c>
    </row>
    <row r="5" spans="1:9" ht="16.5">
      <c r="A5" s="3" t="s">
        <v>11</v>
      </c>
      <c r="B5" s="6">
        <v>338792</v>
      </c>
      <c r="C5" s="6">
        <v>399608</v>
      </c>
      <c r="D5" s="6">
        <f>SUM(B5:C5)</f>
        <v>738400</v>
      </c>
      <c r="E5" s="7">
        <v>374300</v>
      </c>
      <c r="F5" s="7">
        <v>391100</v>
      </c>
      <c r="G5" s="7">
        <f t="shared" si="0"/>
        <v>765400</v>
      </c>
      <c r="H5" s="4"/>
      <c r="I5" s="11">
        <f>D5-G5</f>
        <v>-27000</v>
      </c>
    </row>
    <row r="6" spans="1:9" ht="16.5">
      <c r="A6" s="3" t="s">
        <v>12</v>
      </c>
      <c r="B6" s="6">
        <v>29000</v>
      </c>
      <c r="C6" s="6">
        <v>50000</v>
      </c>
      <c r="D6" s="6">
        <f>SUM(B6:C6)</f>
        <v>79000</v>
      </c>
      <c r="E6" s="9">
        <v>0</v>
      </c>
      <c r="F6" s="9">
        <v>45000</v>
      </c>
      <c r="G6" s="7">
        <f t="shared" si="0"/>
        <v>45000</v>
      </c>
      <c r="H6" s="4"/>
      <c r="I6" s="11">
        <f>D6-G6</f>
        <v>34000</v>
      </c>
    </row>
    <row r="7" spans="1:9" ht="16.5">
      <c r="A7" s="3" t="s">
        <v>13</v>
      </c>
      <c r="B7" s="6">
        <v>0</v>
      </c>
      <c r="C7" s="6">
        <v>482000</v>
      </c>
      <c r="D7" s="6">
        <f>SUM(B7:C7)</f>
        <v>482000</v>
      </c>
      <c r="E7" s="10">
        <v>0</v>
      </c>
      <c r="F7" s="10">
        <v>492000</v>
      </c>
      <c r="G7" s="7">
        <f t="shared" si="0"/>
        <v>492000</v>
      </c>
      <c r="H7" s="4"/>
      <c r="I7" s="11">
        <f>D7-G7</f>
        <v>-10000</v>
      </c>
    </row>
    <row r="8" spans="1:9" ht="16.5">
      <c r="A8" s="3"/>
      <c r="B8" s="8"/>
      <c r="C8" s="8"/>
      <c r="D8" s="8"/>
      <c r="E8" s="9"/>
      <c r="F8" s="9"/>
      <c r="G8" s="7">
        <f t="shared" si="0"/>
        <v>0</v>
      </c>
      <c r="H8" s="4"/>
      <c r="I8" s="4"/>
    </row>
    <row r="9" spans="1:9" ht="16.5">
      <c r="A9" s="3" t="s">
        <v>15</v>
      </c>
      <c r="B9" s="8">
        <f>SUM(B3:B8)</f>
        <v>2395730</v>
      </c>
      <c r="C9" s="8">
        <f>SUM(C3:C8)</f>
        <v>2395730</v>
      </c>
      <c r="D9" s="6">
        <f>SUM(B9:C9)</f>
        <v>4791460</v>
      </c>
      <c r="E9" s="9">
        <f>SUM(E3:E8)</f>
        <v>2329028</v>
      </c>
      <c r="F9" s="9">
        <f>SUM(F3:F8)</f>
        <v>2329028</v>
      </c>
      <c r="G9" s="7">
        <f t="shared" si="0"/>
        <v>4658056</v>
      </c>
      <c r="H9" s="4"/>
      <c r="I9" s="4"/>
    </row>
    <row r="10" spans="7:8" ht="16.5">
      <c r="G10" s="1"/>
      <c r="H10" s="1"/>
    </row>
  </sheetData>
  <sheetProtection/>
  <mergeCells count="3">
    <mergeCell ref="A1:A2"/>
    <mergeCell ref="B1:D1"/>
    <mergeCell ref="E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D25" sqref="D23:D25"/>
    </sheetView>
  </sheetViews>
  <sheetFormatPr defaultColWidth="9.00390625" defaultRowHeight="16.5"/>
  <cols>
    <col min="1" max="1" width="20.25390625" style="0" customWidth="1"/>
    <col min="2" max="2" width="12.75390625" style="0" customWidth="1"/>
    <col min="3" max="3" width="12.00390625" style="0" customWidth="1"/>
    <col min="4" max="4" width="17.00390625" style="0" customWidth="1"/>
  </cols>
  <sheetData>
    <row r="1" spans="1:4" ht="16.5">
      <c r="A1" s="111" t="s">
        <v>6</v>
      </c>
      <c r="B1" s="111">
        <v>104</v>
      </c>
      <c r="C1" s="111"/>
      <c r="D1" s="111"/>
    </row>
    <row r="2" spans="1:4" ht="16.5">
      <c r="A2" s="112"/>
      <c r="B2" s="2" t="s">
        <v>7</v>
      </c>
      <c r="C2" s="2" t="s">
        <v>8</v>
      </c>
      <c r="D2" s="2" t="s">
        <v>14</v>
      </c>
    </row>
    <row r="3" spans="1:4" ht="16.5">
      <c r="A3" s="3" t="s">
        <v>9</v>
      </c>
      <c r="B3" s="6">
        <v>327307</v>
      </c>
      <c r="C3" s="6">
        <v>293982</v>
      </c>
      <c r="D3" s="6">
        <f>SUM(B3:C3)</f>
        <v>621289</v>
      </c>
    </row>
    <row r="4" spans="1:4" ht="16.5">
      <c r="A4" s="3" t="s">
        <v>10</v>
      </c>
      <c r="B4" s="8">
        <v>1700631</v>
      </c>
      <c r="C4" s="8">
        <v>1170140</v>
      </c>
      <c r="D4" s="6">
        <f>SUM(B4:C4)</f>
        <v>2870771</v>
      </c>
    </row>
    <row r="5" spans="1:4" ht="16.5">
      <c r="A5" s="3" t="s">
        <v>11</v>
      </c>
      <c r="B5" s="6">
        <v>338792</v>
      </c>
      <c r="C5" s="6">
        <v>399608</v>
      </c>
      <c r="D5" s="6">
        <f>SUM(B5:C5)</f>
        <v>738400</v>
      </c>
    </row>
    <row r="6" spans="1:4" ht="16.5">
      <c r="A6" s="3" t="s">
        <v>12</v>
      </c>
      <c r="B6" s="6">
        <v>29000</v>
      </c>
      <c r="C6" s="6">
        <v>50000</v>
      </c>
      <c r="D6" s="6">
        <f>SUM(B6:C6)</f>
        <v>79000</v>
      </c>
    </row>
    <row r="7" spans="1:4" ht="16.5">
      <c r="A7" s="3" t="s">
        <v>13</v>
      </c>
      <c r="B7" s="6">
        <v>0</v>
      </c>
      <c r="C7" s="6">
        <v>482000</v>
      </c>
      <c r="D7" s="6">
        <f>SUM(B7:C7)</f>
        <v>482000</v>
      </c>
    </row>
    <row r="8" spans="1:4" ht="16.5">
      <c r="A8" s="3"/>
      <c r="B8" s="8"/>
      <c r="C8" s="8"/>
      <c r="D8" s="8"/>
    </row>
    <row r="9" spans="1:4" ht="16.5">
      <c r="A9" s="3" t="s">
        <v>15</v>
      </c>
      <c r="B9" s="8">
        <f>SUM(B3:B8)</f>
        <v>2395730</v>
      </c>
      <c r="C9" s="8">
        <f>SUM(C3:C8)</f>
        <v>2395730</v>
      </c>
      <c r="D9" s="6">
        <f>SUM(B9:C9)</f>
        <v>4791460</v>
      </c>
    </row>
  </sheetData>
  <sheetProtection/>
  <mergeCells count="2">
    <mergeCell ref="A1:A2"/>
    <mergeCell ref="B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examan</dc:creator>
  <cp:keywords/>
  <dc:description/>
  <cp:lastModifiedBy>OWNER</cp:lastModifiedBy>
  <cp:lastPrinted>2016-01-18T07:56:35Z</cp:lastPrinted>
  <dcterms:created xsi:type="dcterms:W3CDTF">2010-01-05T00:28:42Z</dcterms:created>
  <dcterms:modified xsi:type="dcterms:W3CDTF">2017-03-22T10:39:44Z</dcterms:modified>
  <cp:category/>
  <cp:version/>
  <cp:contentType/>
  <cp:contentStatus/>
</cp:coreProperties>
</file>